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1405" windowHeight="98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4" i="1"/>
  <c r="G4"/>
  <c r="H4"/>
  <c r="C4"/>
  <c r="H8"/>
  <c r="G8"/>
  <c r="F8"/>
  <c r="E8"/>
  <c r="F6"/>
  <c r="H6" s="1"/>
  <c r="E6"/>
  <c r="E7"/>
  <c r="E5"/>
  <c r="F5" l="1"/>
  <c r="H7" l="1"/>
  <c r="H5"/>
</calcChain>
</file>

<file path=xl/sharedStrings.xml><?xml version="1.0" encoding="utf-8"?>
<sst xmlns="http://schemas.openxmlformats.org/spreadsheetml/2006/main" count="19" uniqueCount="19">
  <si>
    <t>地区</t>
    <phoneticPr fontId="1" type="noConversion"/>
  </si>
  <si>
    <t>年龄段</t>
    <phoneticPr fontId="1" type="noConversion"/>
  </si>
  <si>
    <t>人数</t>
    <phoneticPr fontId="1" type="noConversion"/>
  </si>
  <si>
    <t>月标准</t>
    <phoneticPr fontId="1" type="noConversion"/>
  </si>
  <si>
    <t>1—12月发放补贴标准</t>
    <phoneticPr fontId="1" type="noConversion"/>
  </si>
  <si>
    <t>县级70%补助资金</t>
    <phoneticPr fontId="1" type="noConversion"/>
  </si>
  <si>
    <t>合计</t>
    <phoneticPr fontId="1" type="noConversion"/>
  </si>
  <si>
    <t>备注</t>
    <phoneticPr fontId="1" type="noConversion"/>
  </si>
  <si>
    <t>小计</t>
    <phoneticPr fontId="1" type="noConversion"/>
  </si>
  <si>
    <t>90—99岁</t>
    <phoneticPr fontId="1" type="noConversion"/>
  </si>
  <si>
    <t>80—89岁</t>
    <phoneticPr fontId="1" type="noConversion"/>
  </si>
  <si>
    <t>70—79岁</t>
    <phoneticPr fontId="1" type="noConversion"/>
  </si>
  <si>
    <t>同德县</t>
    <phoneticPr fontId="1" type="noConversion"/>
  </si>
  <si>
    <t>单位：万元</t>
    <phoneticPr fontId="1" type="noConversion"/>
  </si>
  <si>
    <t>2013年高龄老人县级配套资金分配表</t>
    <phoneticPr fontId="1" type="noConversion"/>
  </si>
  <si>
    <t>县级承担月标准31元</t>
    <phoneticPr fontId="1" type="noConversion"/>
  </si>
  <si>
    <t>县级补助资金</t>
    <phoneticPr fontId="1" type="noConversion"/>
  </si>
  <si>
    <t>70—79岁</t>
    <phoneticPr fontId="1" type="noConversion"/>
  </si>
  <si>
    <t>2012年漏登人员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</si>
</sst>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#,##0.00_ 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0" fillId="0" borderId="1" xfId="0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activeCell="H4" sqref="H4"/>
    </sheetView>
  </sheetViews>
  <sheetFormatPr defaultColWidth="14.25" defaultRowHeight="13.5"/>
  <sheetData>
    <row r="1" spans="1:9" ht="30" customHeight="1">
      <c r="A1" s="6" t="s">
        <v>14</v>
      </c>
      <c r="B1" s="6"/>
      <c r="C1" s="6"/>
      <c r="D1" s="6"/>
      <c r="E1" s="6"/>
      <c r="F1" s="6"/>
      <c r="G1" s="6"/>
      <c r="H1" s="6"/>
      <c r="I1" s="6"/>
    </row>
    <row r="2" spans="1:9" ht="30" customHeight="1">
      <c r="A2" s="3"/>
      <c r="B2" s="3"/>
      <c r="C2" s="3"/>
      <c r="D2" s="3"/>
      <c r="E2" s="3"/>
      <c r="F2" s="3"/>
      <c r="G2" s="3"/>
      <c r="H2" s="7" t="s">
        <v>13</v>
      </c>
      <c r="I2" s="7"/>
    </row>
    <row r="3" spans="1:9" ht="30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4" t="s">
        <v>16</v>
      </c>
      <c r="H3" s="1" t="s">
        <v>6</v>
      </c>
      <c r="I3" s="1" t="s">
        <v>7</v>
      </c>
    </row>
    <row r="4" spans="1:9" ht="30" customHeight="1">
      <c r="A4" s="10" t="s">
        <v>12</v>
      </c>
      <c r="B4" s="5" t="s">
        <v>8</v>
      </c>
      <c r="C4" s="5">
        <f>SUM(C5:C8)</f>
        <v>2478</v>
      </c>
      <c r="D4" s="5"/>
      <c r="E4" s="5"/>
      <c r="F4" s="9">
        <f t="shared" ref="D4:H4" si="0">SUM(F5:F8)</f>
        <v>69.416799999999995</v>
      </c>
      <c r="G4" s="9">
        <f t="shared" si="0"/>
        <v>21.482000000000003</v>
      </c>
      <c r="H4" s="9">
        <f t="shared" si="0"/>
        <v>90.898799999999994</v>
      </c>
      <c r="I4" s="5"/>
    </row>
    <row r="5" spans="1:9" ht="30" customHeight="1">
      <c r="A5" s="11"/>
      <c r="B5" s="5" t="s">
        <v>9</v>
      </c>
      <c r="C5" s="5">
        <v>71</v>
      </c>
      <c r="D5" s="5">
        <v>60</v>
      </c>
      <c r="E5" s="2">
        <f>C5*D5*12/10000</f>
        <v>5.1120000000000001</v>
      </c>
      <c r="F5" s="2">
        <f>E5*0.7</f>
        <v>3.5783999999999998</v>
      </c>
      <c r="G5" s="2">
        <v>0</v>
      </c>
      <c r="H5" s="2">
        <f>F5+G5</f>
        <v>3.5783999999999998</v>
      </c>
      <c r="I5" s="5"/>
    </row>
    <row r="6" spans="1:9" ht="30" customHeight="1">
      <c r="A6" s="11"/>
      <c r="B6" s="5" t="s">
        <v>10</v>
      </c>
      <c r="C6" s="5">
        <v>617</v>
      </c>
      <c r="D6" s="5">
        <v>40</v>
      </c>
      <c r="E6" s="2">
        <f t="shared" ref="E6:E7" si="1">C6*D6*12/10000</f>
        <v>29.616</v>
      </c>
      <c r="F6" s="2">
        <f t="shared" ref="F6" si="2">E6*0.7</f>
        <v>20.731199999999998</v>
      </c>
      <c r="G6" s="2">
        <v>0</v>
      </c>
      <c r="H6" s="2">
        <f>F6+G6</f>
        <v>20.731199999999998</v>
      </c>
      <c r="I6" s="5"/>
    </row>
    <row r="7" spans="1:9" ht="30" customHeight="1">
      <c r="A7" s="11"/>
      <c r="B7" s="5" t="s">
        <v>11</v>
      </c>
      <c r="C7" s="5">
        <v>1779</v>
      </c>
      <c r="D7" s="5">
        <v>40</v>
      </c>
      <c r="E7" s="2">
        <f t="shared" si="1"/>
        <v>85.391999999999996</v>
      </c>
      <c r="F7" s="2">
        <v>44.83</v>
      </c>
      <c r="G7" s="2">
        <v>21.35</v>
      </c>
      <c r="H7" s="2">
        <f>F7+G7</f>
        <v>66.180000000000007</v>
      </c>
      <c r="I7" s="5" t="s">
        <v>15</v>
      </c>
    </row>
    <row r="8" spans="1:9" ht="30" customHeight="1">
      <c r="A8" s="12"/>
      <c r="B8" s="5" t="s">
        <v>17</v>
      </c>
      <c r="C8" s="8">
        <v>11</v>
      </c>
      <c r="D8" s="8">
        <v>40</v>
      </c>
      <c r="E8" s="2">
        <f>C8*D8*12/10000</f>
        <v>0.52800000000000002</v>
      </c>
      <c r="F8" s="2">
        <f>C8*30*12*0.7/10000</f>
        <v>0.2772</v>
      </c>
      <c r="G8" s="2">
        <f>C8*10*12/10000</f>
        <v>0.13200000000000001</v>
      </c>
      <c r="H8" s="2">
        <f>F8+G8</f>
        <v>0.40920000000000001</v>
      </c>
      <c r="I8" s="5" t="s">
        <v>18</v>
      </c>
    </row>
  </sheetData>
  <mergeCells count="3">
    <mergeCell ref="A1:I1"/>
    <mergeCell ref="H2:I2"/>
    <mergeCell ref="A4:A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2013-07-03T09:27:31Z</cp:lastPrinted>
  <dcterms:created xsi:type="dcterms:W3CDTF">2012-07-09T07:49:32Z</dcterms:created>
  <dcterms:modified xsi:type="dcterms:W3CDTF">2013-07-03T10:06:23Z</dcterms:modified>
</cp:coreProperties>
</file>