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Sheet1" sheetId="1" r:id="rId1"/>
    <sheet name="Sheet2" sheetId="13" r:id="rId2"/>
    <sheet name="Sheet3" sheetId="14" r:id="rId3"/>
  </sheets>
  <calcPr calcId="124519"/>
</workbook>
</file>

<file path=xl/calcChain.xml><?xml version="1.0" encoding="utf-8"?>
<calcChain xmlns="http://schemas.openxmlformats.org/spreadsheetml/2006/main">
  <c r="B5" i="14"/>
  <c r="E5" i="13"/>
  <c r="E5" i="14"/>
  <c r="C5"/>
  <c r="B7"/>
  <c r="B8"/>
  <c r="B9"/>
  <c r="B6"/>
  <c r="D5" i="13"/>
  <c r="C5"/>
  <c r="B12"/>
  <c r="B9"/>
  <c r="B10"/>
  <c r="B11"/>
  <c r="B8"/>
  <c r="B6"/>
</calcChain>
</file>

<file path=xl/sharedStrings.xml><?xml version="1.0" encoding="utf-8"?>
<sst xmlns="http://schemas.openxmlformats.org/spreadsheetml/2006/main" count="109" uniqueCount="67">
  <si>
    <t>地区</t>
    <phoneticPr fontId="1" type="noConversion"/>
  </si>
  <si>
    <t>省对下社会保障转移支付补助资金总额</t>
    <phoneticPr fontId="1" type="noConversion"/>
  </si>
  <si>
    <t>州级配套补助资金总额</t>
    <phoneticPr fontId="1" type="noConversion"/>
  </si>
  <si>
    <t>临时救助补助</t>
    <phoneticPr fontId="1" type="noConversion"/>
  </si>
  <si>
    <t>救灾物资储备库代储费补助资金省级补助</t>
    <phoneticPr fontId="1" type="noConversion"/>
  </si>
  <si>
    <t>高龄补贴</t>
    <phoneticPr fontId="1" type="noConversion"/>
  </si>
  <si>
    <t>优抚对象补助</t>
    <phoneticPr fontId="1" type="noConversion"/>
  </si>
  <si>
    <t>流浪乞讨人员生活救助补助</t>
    <phoneticPr fontId="1" type="noConversion"/>
  </si>
  <si>
    <t>重度残疾人生活补助</t>
    <phoneticPr fontId="1" type="noConversion"/>
  </si>
  <si>
    <t>孤儿基本生活补助</t>
    <phoneticPr fontId="1" type="noConversion"/>
  </si>
  <si>
    <t>基本公共卫生补助</t>
    <phoneticPr fontId="1" type="noConversion"/>
  </si>
  <si>
    <t>65岁老年人体检补助</t>
    <phoneticPr fontId="1" type="noConversion"/>
  </si>
  <si>
    <t>村医补助</t>
    <phoneticPr fontId="1" type="noConversion"/>
  </si>
  <si>
    <t>干部体检</t>
    <phoneticPr fontId="1" type="noConversion"/>
  </si>
  <si>
    <t>同德县</t>
    <phoneticPr fontId="1" type="noConversion"/>
  </si>
  <si>
    <t>小计</t>
    <phoneticPr fontId="1" type="noConversion"/>
  </si>
  <si>
    <t>省级补助</t>
    <phoneticPr fontId="1" type="noConversion"/>
  </si>
  <si>
    <t>县级配套</t>
    <phoneticPr fontId="1" type="noConversion"/>
  </si>
  <si>
    <t>州级配套</t>
    <phoneticPr fontId="1" type="noConversion"/>
  </si>
  <si>
    <t>县级补助</t>
    <phoneticPr fontId="1" type="noConversion"/>
  </si>
  <si>
    <t>州、县级补助</t>
    <phoneticPr fontId="1" type="noConversion"/>
  </si>
  <si>
    <t>州级补助</t>
    <phoneticPr fontId="1" type="noConversion"/>
  </si>
  <si>
    <t>备注</t>
    <phoneticPr fontId="1" type="noConversion"/>
  </si>
  <si>
    <t>2015年省对下社会保障转移支付补助资金（第一批）资金及州级补助资金分配表</t>
    <phoneticPr fontId="1" type="noConversion"/>
  </si>
  <si>
    <t>项目</t>
    <phoneticPr fontId="1" type="noConversion"/>
  </si>
  <si>
    <t>合计</t>
    <phoneticPr fontId="1" type="noConversion"/>
  </si>
  <si>
    <t>州级配套</t>
    <phoneticPr fontId="1" type="noConversion"/>
  </si>
  <si>
    <t>县级配套</t>
    <phoneticPr fontId="1" type="noConversion"/>
  </si>
  <si>
    <t>省级补助</t>
    <phoneticPr fontId="1" type="noConversion"/>
  </si>
  <si>
    <t>金额</t>
    <phoneticPr fontId="1" type="noConversion"/>
  </si>
  <si>
    <t>功能分类科目</t>
    <phoneticPr fontId="1" type="noConversion"/>
  </si>
  <si>
    <t>经济分类科目</t>
    <phoneticPr fontId="1" type="noConversion"/>
  </si>
  <si>
    <t>备注</t>
    <phoneticPr fontId="1" type="noConversion"/>
  </si>
  <si>
    <t>临时救助补助</t>
    <phoneticPr fontId="1" type="noConversion"/>
  </si>
  <si>
    <t>救灾物资储备库代储费补助资金省级补助</t>
    <phoneticPr fontId="1" type="noConversion"/>
  </si>
  <si>
    <t>高龄补贴</t>
    <phoneticPr fontId="1" type="noConversion"/>
  </si>
  <si>
    <t>优抚对象补助</t>
    <phoneticPr fontId="1" type="noConversion"/>
  </si>
  <si>
    <t>流浪乞讨人员生活救助补助</t>
    <phoneticPr fontId="1" type="noConversion"/>
  </si>
  <si>
    <t>重度残疾人生活补助</t>
    <phoneticPr fontId="1" type="noConversion"/>
  </si>
  <si>
    <t>孤儿基本生活补助</t>
    <phoneticPr fontId="1" type="noConversion"/>
  </si>
  <si>
    <t>基本公共卫生补助</t>
    <phoneticPr fontId="1" type="noConversion"/>
  </si>
  <si>
    <t>65岁老年人体检补助</t>
    <phoneticPr fontId="1" type="noConversion"/>
  </si>
  <si>
    <t>资金已下达</t>
    <phoneticPr fontId="1" type="noConversion"/>
  </si>
  <si>
    <t>2082001，临时救助支出</t>
    <phoneticPr fontId="1" type="noConversion"/>
  </si>
  <si>
    <t>303，对个人和家庭的补助</t>
    <phoneticPr fontId="1" type="noConversion"/>
  </si>
  <si>
    <t>2081599，其他自然灾害生活救助支出</t>
    <phoneticPr fontId="1" type="noConversion"/>
  </si>
  <si>
    <t>302，商品和服务支出</t>
    <phoneticPr fontId="1" type="noConversion"/>
  </si>
  <si>
    <t>2081002，老年福利</t>
    <phoneticPr fontId="1" type="noConversion"/>
  </si>
  <si>
    <t>2080899，其他优抚支出</t>
    <phoneticPr fontId="1" type="noConversion"/>
  </si>
  <si>
    <t>2082002，流浪乞讨人员救助支出</t>
    <phoneticPr fontId="1" type="noConversion"/>
  </si>
  <si>
    <t>2081199，其他残疾人事务支出</t>
    <phoneticPr fontId="1" type="noConversion"/>
  </si>
  <si>
    <t>单位：    万元</t>
    <phoneticPr fontId="1" type="noConversion"/>
  </si>
  <si>
    <t>村医补助</t>
    <phoneticPr fontId="1" type="noConversion"/>
  </si>
  <si>
    <t>干部体检</t>
    <phoneticPr fontId="1" type="noConversion"/>
  </si>
  <si>
    <t>2100408，基本公共卫生服务</t>
    <phoneticPr fontId="1" type="noConversion"/>
  </si>
  <si>
    <t>2100302，乡镇卫生院</t>
    <phoneticPr fontId="1" type="noConversion"/>
  </si>
  <si>
    <t>2100599，其他医疗保障支出</t>
    <phoneticPr fontId="1" type="noConversion"/>
  </si>
  <si>
    <t>2015年省对下社会保障转移支付补助资金（第一批）</t>
    <phoneticPr fontId="1" type="noConversion"/>
  </si>
  <si>
    <t>2015年省对下社会保障转移支付补助资金（第一批）</t>
    <phoneticPr fontId="1" type="noConversion"/>
  </si>
  <si>
    <t>2081001，儿童福利</t>
    <phoneticPr fontId="1" type="noConversion"/>
  </si>
  <si>
    <t>省级80%；县级20%</t>
    <phoneticPr fontId="1" type="noConversion"/>
  </si>
  <si>
    <t>省级30%，县级70%</t>
    <phoneticPr fontId="1" type="noConversion"/>
  </si>
  <si>
    <t>省级80%，州级5%，县级15%</t>
    <phoneticPr fontId="1" type="noConversion"/>
  </si>
  <si>
    <t>省级承担80%，州县20%</t>
    <phoneticPr fontId="1" type="noConversion"/>
  </si>
  <si>
    <t>省级承担70%，州县30%</t>
    <phoneticPr fontId="1" type="noConversion"/>
  </si>
  <si>
    <t>省级承担80%，州级5%，县级承担15%</t>
    <phoneticPr fontId="1" type="noConversion"/>
  </si>
  <si>
    <t>上年预拨2.7万元，结转今年继续使用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</si>
</sst>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"/>
  <sheetViews>
    <sheetView workbookViewId="0">
      <selection activeCell="AD4" sqref="AD4"/>
    </sheetView>
  </sheetViews>
  <sheetFormatPr defaultRowHeight="13.5"/>
  <cols>
    <col min="1" max="1" width="8.625" customWidth="1"/>
    <col min="2" max="2" width="7.25" customWidth="1"/>
    <col min="3" max="3" width="6.125" customWidth="1"/>
    <col min="4" max="4" width="4.75" customWidth="1"/>
    <col min="5" max="5" width="4.5" customWidth="1"/>
    <col min="6" max="6" width="4.375" customWidth="1"/>
    <col min="7" max="7" width="7.375" customWidth="1"/>
    <col min="8" max="8" width="4.875" customWidth="1"/>
    <col min="9" max="9" width="4.75" customWidth="1"/>
    <col min="10" max="10" width="5.875" customWidth="1"/>
    <col min="11" max="11" width="5" customWidth="1"/>
    <col min="12" max="12" width="5.75" customWidth="1"/>
    <col min="13" max="13" width="6.375" customWidth="1"/>
    <col min="14" max="14" width="5.25" bestFit="1" customWidth="1"/>
    <col min="15" max="15" width="4.5" customWidth="1"/>
    <col min="16" max="16" width="6.5" customWidth="1"/>
    <col min="17" max="17" width="4.75" customWidth="1"/>
    <col min="18" max="18" width="5.5" customWidth="1"/>
    <col min="19" max="19" width="4.625" customWidth="1"/>
    <col min="20" max="20" width="5.5" customWidth="1"/>
    <col min="21" max="21" width="6" customWidth="1"/>
    <col min="22" max="22" width="5.625" customWidth="1"/>
    <col min="23" max="23" width="5.125" customWidth="1"/>
    <col min="24" max="24" width="4.875" customWidth="1"/>
    <col min="25" max="25" width="5.625" customWidth="1"/>
    <col min="26" max="26" width="6" customWidth="1"/>
    <col min="27" max="27" width="5.625" customWidth="1"/>
    <col min="28" max="28" width="4.75" customWidth="1"/>
    <col min="29" max="30" width="5.25" customWidth="1"/>
    <col min="31" max="31" width="4.875" customWidth="1"/>
    <col min="32" max="32" width="4.75" customWidth="1"/>
    <col min="33" max="33" width="5.375" customWidth="1"/>
    <col min="34" max="34" width="6.75" customWidth="1"/>
  </cols>
  <sheetData>
    <row r="1" spans="1:34" ht="63.75" customHeight="1">
      <c r="C1" s="4" t="s">
        <v>23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34" ht="116.25" customHeight="1">
      <c r="A2" s="1" t="s">
        <v>0</v>
      </c>
      <c r="B2" s="1" t="s">
        <v>1</v>
      </c>
      <c r="C2" s="1" t="s">
        <v>2</v>
      </c>
      <c r="D2" s="23" t="s">
        <v>3</v>
      </c>
      <c r="E2" s="23"/>
      <c r="F2" s="23"/>
      <c r="G2" s="1" t="s">
        <v>4</v>
      </c>
      <c r="H2" s="23" t="s">
        <v>5</v>
      </c>
      <c r="I2" s="23"/>
      <c r="J2" s="23"/>
      <c r="K2" s="23"/>
      <c r="L2" s="1" t="s">
        <v>6</v>
      </c>
      <c r="M2" s="1" t="s">
        <v>7</v>
      </c>
      <c r="N2" s="23" t="s">
        <v>8</v>
      </c>
      <c r="O2" s="23"/>
      <c r="P2" s="23"/>
      <c r="Q2" s="23"/>
      <c r="R2" s="23" t="s">
        <v>9</v>
      </c>
      <c r="S2" s="23"/>
      <c r="T2" s="23"/>
      <c r="U2" s="23" t="s">
        <v>10</v>
      </c>
      <c r="V2" s="23"/>
      <c r="W2" s="23"/>
      <c r="X2" s="23"/>
      <c r="Y2" s="23" t="s">
        <v>11</v>
      </c>
      <c r="Z2" s="23"/>
      <c r="AA2" s="23"/>
      <c r="AB2" s="23" t="s">
        <v>12</v>
      </c>
      <c r="AC2" s="23"/>
      <c r="AD2" s="23"/>
      <c r="AE2" s="23" t="s">
        <v>13</v>
      </c>
      <c r="AF2" s="23"/>
      <c r="AG2" s="23"/>
      <c r="AH2" s="2" t="s">
        <v>22</v>
      </c>
    </row>
    <row r="3" spans="1:34" ht="116.25" customHeight="1">
      <c r="A3" s="21" t="s">
        <v>14</v>
      </c>
      <c r="B3" s="1"/>
      <c r="C3" s="1"/>
      <c r="D3" s="3" t="s">
        <v>15</v>
      </c>
      <c r="E3" s="3" t="s">
        <v>16</v>
      </c>
      <c r="F3" s="3" t="s">
        <v>17</v>
      </c>
      <c r="G3" s="1"/>
      <c r="H3" s="1" t="s">
        <v>15</v>
      </c>
      <c r="I3" s="1" t="s">
        <v>16</v>
      </c>
      <c r="J3" s="1" t="s">
        <v>18</v>
      </c>
      <c r="K3" s="1" t="s">
        <v>19</v>
      </c>
      <c r="L3" s="1" t="s">
        <v>16</v>
      </c>
      <c r="M3" s="1" t="s">
        <v>16</v>
      </c>
      <c r="N3" s="1" t="s">
        <v>15</v>
      </c>
      <c r="O3" s="1" t="s">
        <v>16</v>
      </c>
      <c r="P3" s="1" t="s">
        <v>18</v>
      </c>
      <c r="Q3" s="1" t="s">
        <v>19</v>
      </c>
      <c r="R3" s="1" t="s">
        <v>15</v>
      </c>
      <c r="S3" s="1" t="s">
        <v>16</v>
      </c>
      <c r="T3" s="1" t="s">
        <v>20</v>
      </c>
      <c r="U3" s="1" t="s">
        <v>15</v>
      </c>
      <c r="V3" s="1" t="s">
        <v>16</v>
      </c>
      <c r="W3" s="1" t="s">
        <v>21</v>
      </c>
      <c r="X3" s="1" t="s">
        <v>19</v>
      </c>
      <c r="Y3" s="1" t="s">
        <v>15</v>
      </c>
      <c r="Z3" s="1" t="s">
        <v>16</v>
      </c>
      <c r="AA3" s="1" t="s">
        <v>19</v>
      </c>
      <c r="AB3" s="1" t="s">
        <v>15</v>
      </c>
      <c r="AC3" s="1" t="s">
        <v>16</v>
      </c>
      <c r="AD3" s="1" t="s">
        <v>19</v>
      </c>
      <c r="AE3" s="1" t="s">
        <v>15</v>
      </c>
      <c r="AF3" s="1" t="s">
        <v>16</v>
      </c>
      <c r="AG3" s="1" t="s">
        <v>20</v>
      </c>
      <c r="AH3" s="2"/>
    </row>
    <row r="4" spans="1:34" ht="116.25" customHeight="1">
      <c r="A4" s="22"/>
      <c r="B4" s="2">
        <v>833</v>
      </c>
      <c r="C4" s="2">
        <v>17.690000000000001</v>
      </c>
      <c r="D4" s="2">
        <v>109</v>
      </c>
      <c r="E4" s="2">
        <v>87</v>
      </c>
      <c r="F4" s="2">
        <v>22</v>
      </c>
      <c r="G4" s="2">
        <v>7</v>
      </c>
      <c r="H4" s="2">
        <v>230</v>
      </c>
      <c r="I4" s="2">
        <v>69</v>
      </c>
      <c r="J4" s="2"/>
      <c r="K4" s="2">
        <v>161</v>
      </c>
      <c r="L4" s="2">
        <v>54</v>
      </c>
      <c r="M4" s="2">
        <v>30</v>
      </c>
      <c r="N4" s="2">
        <v>114</v>
      </c>
      <c r="O4" s="2">
        <v>91</v>
      </c>
      <c r="P4" s="2">
        <v>5.69</v>
      </c>
      <c r="Q4" s="2">
        <v>17.309999999999999</v>
      </c>
      <c r="R4" s="2">
        <v>134</v>
      </c>
      <c r="S4" s="2">
        <v>120</v>
      </c>
      <c r="T4" s="2">
        <v>14</v>
      </c>
      <c r="U4" s="2">
        <v>223</v>
      </c>
      <c r="V4" s="2">
        <v>183</v>
      </c>
      <c r="W4" s="2">
        <v>12</v>
      </c>
      <c r="X4" s="2">
        <v>28</v>
      </c>
      <c r="Y4" s="2">
        <v>72</v>
      </c>
      <c r="Z4" s="2">
        <v>58</v>
      </c>
      <c r="AA4" s="2">
        <v>14</v>
      </c>
      <c r="AB4" s="2">
        <v>131</v>
      </c>
      <c r="AC4" s="2">
        <v>92</v>
      </c>
      <c r="AD4" s="2">
        <v>39</v>
      </c>
      <c r="AE4" s="2">
        <v>60</v>
      </c>
      <c r="AF4" s="2">
        <v>42</v>
      </c>
      <c r="AG4" s="2">
        <v>18</v>
      </c>
      <c r="AH4" s="2"/>
    </row>
  </sheetData>
  <mergeCells count="9">
    <mergeCell ref="A3:A4"/>
    <mergeCell ref="AB2:AD2"/>
    <mergeCell ref="AE2:AG2"/>
    <mergeCell ref="D2:F2"/>
    <mergeCell ref="H2:K2"/>
    <mergeCell ref="N2:Q2"/>
    <mergeCell ref="R2:T2"/>
    <mergeCell ref="U2:X2"/>
    <mergeCell ref="Y2:AA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20" sqref="E20"/>
    </sheetView>
  </sheetViews>
  <sheetFormatPr defaultRowHeight="13.5"/>
  <cols>
    <col min="1" max="8" width="15" customWidth="1"/>
    <col min="9" max="9" width="15.75" customWidth="1"/>
  </cols>
  <sheetData>
    <row r="1" spans="1:10" ht="56.25" customHeight="1">
      <c r="B1" s="26" t="s">
        <v>57</v>
      </c>
      <c r="C1" s="27"/>
      <c r="D1" s="27"/>
      <c r="E1" s="27"/>
      <c r="F1" s="27"/>
      <c r="G1" s="27"/>
      <c r="H1" s="10"/>
      <c r="I1" s="10"/>
    </row>
    <row r="2" spans="1:10" ht="24" customHeight="1">
      <c r="G2" s="17"/>
      <c r="H2" s="17" t="s">
        <v>51</v>
      </c>
      <c r="I2" s="17"/>
      <c r="J2" s="17"/>
    </row>
    <row r="3" spans="1:10" ht="19.5" customHeight="1">
      <c r="A3" s="21" t="s">
        <v>24</v>
      </c>
      <c r="B3" s="24" t="s">
        <v>29</v>
      </c>
      <c r="C3" s="24"/>
      <c r="D3" s="24"/>
      <c r="E3" s="24"/>
      <c r="F3" s="24" t="s">
        <v>30</v>
      </c>
      <c r="G3" s="24" t="s">
        <v>31</v>
      </c>
      <c r="H3" s="24" t="s">
        <v>32</v>
      </c>
      <c r="I3" s="16"/>
      <c r="J3" s="16"/>
    </row>
    <row r="4" spans="1:10" ht="34.5" customHeight="1">
      <c r="A4" s="25"/>
      <c r="B4" s="18" t="s">
        <v>25</v>
      </c>
      <c r="C4" s="19" t="s">
        <v>28</v>
      </c>
      <c r="D4" s="19" t="s">
        <v>26</v>
      </c>
      <c r="E4" s="19" t="s">
        <v>27</v>
      </c>
      <c r="F4" s="24"/>
      <c r="G4" s="24"/>
      <c r="H4" s="24"/>
    </row>
    <row r="5" spans="1:10" ht="24" customHeight="1">
      <c r="A5" s="22"/>
      <c r="B5" s="15">
        <v>678</v>
      </c>
      <c r="C5" s="8">
        <f>C6+C7+C8+C9+C10+C11+C12</f>
        <v>458</v>
      </c>
      <c r="D5" s="8">
        <f>D11+D12</f>
        <v>5.69</v>
      </c>
      <c r="E5" s="12">
        <f>E6+E8+E11+E12</f>
        <v>214.31</v>
      </c>
      <c r="F5" s="8"/>
      <c r="G5" s="8"/>
      <c r="H5" s="8"/>
    </row>
    <row r="6" spans="1:10" s="7" customFormat="1" ht="48.75" customHeight="1">
      <c r="A6" s="6" t="s">
        <v>33</v>
      </c>
      <c r="B6" s="6">
        <f>C6+E6</f>
        <v>109</v>
      </c>
      <c r="C6" s="6">
        <v>87</v>
      </c>
      <c r="D6" s="6"/>
      <c r="E6" s="13">
        <v>22</v>
      </c>
      <c r="F6" s="6" t="s">
        <v>43</v>
      </c>
      <c r="G6" s="6" t="s">
        <v>44</v>
      </c>
      <c r="H6" s="9" t="s">
        <v>60</v>
      </c>
    </row>
    <row r="7" spans="1:10" s="7" customFormat="1" ht="48.75" customHeight="1">
      <c r="A7" s="6" t="s">
        <v>34</v>
      </c>
      <c r="B7" s="6">
        <v>7</v>
      </c>
      <c r="C7" s="6">
        <v>7</v>
      </c>
      <c r="D7" s="6"/>
      <c r="E7" s="13"/>
      <c r="F7" s="6" t="s">
        <v>45</v>
      </c>
      <c r="G7" s="6" t="s">
        <v>46</v>
      </c>
      <c r="H7" s="6"/>
    </row>
    <row r="8" spans="1:10" s="7" customFormat="1" ht="44.25" customHeight="1">
      <c r="A8" s="6" t="s">
        <v>35</v>
      </c>
      <c r="B8" s="6">
        <f>C8+D8+E8</f>
        <v>230</v>
      </c>
      <c r="C8" s="6">
        <v>69</v>
      </c>
      <c r="D8" s="6"/>
      <c r="E8" s="13">
        <v>161</v>
      </c>
      <c r="F8" s="6" t="s">
        <v>47</v>
      </c>
      <c r="G8" s="6" t="s">
        <v>44</v>
      </c>
      <c r="H8" s="9" t="s">
        <v>61</v>
      </c>
    </row>
    <row r="9" spans="1:10" s="7" customFormat="1" ht="39.75" customHeight="1">
      <c r="A9" s="6" t="s">
        <v>36</v>
      </c>
      <c r="B9" s="6">
        <f t="shared" ref="B9:B12" si="0">C9+D9+E9</f>
        <v>54</v>
      </c>
      <c r="C9" s="6">
        <v>54</v>
      </c>
      <c r="D9" s="6"/>
      <c r="E9" s="13"/>
      <c r="F9" s="6" t="s">
        <v>48</v>
      </c>
      <c r="G9" s="6" t="s">
        <v>44</v>
      </c>
      <c r="H9" s="6"/>
    </row>
    <row r="10" spans="1:10" s="7" customFormat="1" ht="40.5" customHeight="1">
      <c r="A10" s="6" t="s">
        <v>37</v>
      </c>
      <c r="B10" s="6">
        <f t="shared" si="0"/>
        <v>30</v>
      </c>
      <c r="C10" s="6">
        <v>30</v>
      </c>
      <c r="D10" s="6"/>
      <c r="E10" s="13"/>
      <c r="F10" s="6" t="s">
        <v>49</v>
      </c>
      <c r="G10" s="6" t="s">
        <v>44</v>
      </c>
      <c r="H10" s="6"/>
    </row>
    <row r="11" spans="1:10" s="7" customFormat="1" ht="50.25" customHeight="1">
      <c r="A11" s="6" t="s">
        <v>38</v>
      </c>
      <c r="B11" s="6">
        <f t="shared" si="0"/>
        <v>114</v>
      </c>
      <c r="C11" s="6">
        <v>91</v>
      </c>
      <c r="D11" s="6">
        <v>5.69</v>
      </c>
      <c r="E11" s="13">
        <v>17.309999999999999</v>
      </c>
      <c r="F11" s="6" t="s">
        <v>50</v>
      </c>
      <c r="G11" s="6" t="s">
        <v>44</v>
      </c>
      <c r="H11" s="9" t="s">
        <v>62</v>
      </c>
    </row>
    <row r="12" spans="1:10" s="7" customFormat="1" ht="48.75" customHeight="1">
      <c r="A12" s="6" t="s">
        <v>39</v>
      </c>
      <c r="B12" s="6">
        <f t="shared" si="0"/>
        <v>134</v>
      </c>
      <c r="C12" s="6">
        <v>120</v>
      </c>
      <c r="D12" s="6"/>
      <c r="E12" s="13">
        <v>14</v>
      </c>
      <c r="F12" s="6" t="s">
        <v>59</v>
      </c>
      <c r="G12" s="6" t="s">
        <v>44</v>
      </c>
      <c r="H12" s="6" t="s">
        <v>42</v>
      </c>
    </row>
  </sheetData>
  <mergeCells count="6">
    <mergeCell ref="H3:H4"/>
    <mergeCell ref="A3:A5"/>
    <mergeCell ref="B1:G1"/>
    <mergeCell ref="B3:E3"/>
    <mergeCell ref="F3:F4"/>
    <mergeCell ref="G3:G4"/>
  </mergeCells>
  <phoneticPr fontId="1" type="noConversion"/>
  <pageMargins left="1.1000000000000001" right="1.04" top="0.74803149606299213" bottom="0.74803149606299213" header="0.36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A22" sqref="A22"/>
    </sheetView>
  </sheetViews>
  <sheetFormatPr defaultRowHeight="13.5"/>
  <cols>
    <col min="1" max="3" width="16.5" customWidth="1"/>
    <col min="4" max="4" width="13.75" customWidth="1"/>
    <col min="5" max="8" width="16.5" customWidth="1"/>
  </cols>
  <sheetData>
    <row r="1" spans="1:8" ht="36.75" customHeight="1">
      <c r="A1" s="28" t="s">
        <v>58</v>
      </c>
      <c r="B1" s="28"/>
      <c r="C1" s="28"/>
      <c r="D1" s="28"/>
      <c r="E1" s="28"/>
      <c r="F1" s="28"/>
      <c r="G1" s="28"/>
      <c r="H1" s="28"/>
    </row>
    <row r="2" spans="1:8" ht="21.75" customHeight="1">
      <c r="G2" s="29" t="s">
        <v>51</v>
      </c>
      <c r="H2" s="29"/>
    </row>
    <row r="3" spans="1:8" ht="52.5" customHeight="1">
      <c r="A3" s="21" t="s">
        <v>24</v>
      </c>
      <c r="B3" s="24" t="s">
        <v>29</v>
      </c>
      <c r="C3" s="24"/>
      <c r="D3" s="24"/>
      <c r="E3" s="24"/>
      <c r="F3" s="24" t="s">
        <v>30</v>
      </c>
      <c r="G3" s="24" t="s">
        <v>31</v>
      </c>
      <c r="H3" s="24" t="s">
        <v>32</v>
      </c>
    </row>
    <row r="4" spans="1:8" ht="52.5" customHeight="1">
      <c r="A4" s="25"/>
      <c r="B4" s="15" t="s">
        <v>25</v>
      </c>
      <c r="C4" s="8" t="s">
        <v>28</v>
      </c>
      <c r="D4" s="8" t="s">
        <v>26</v>
      </c>
      <c r="E4" s="8" t="s">
        <v>27</v>
      </c>
      <c r="F4" s="24"/>
      <c r="G4" s="24"/>
      <c r="H4" s="24"/>
    </row>
    <row r="5" spans="1:8" ht="52.5" customHeight="1">
      <c r="A5" s="22"/>
      <c r="B5" s="15">
        <f>C5+D5+E5</f>
        <v>522.05999999999995</v>
      </c>
      <c r="C5" s="8">
        <f>C6+C7+C8+C9</f>
        <v>375</v>
      </c>
      <c r="D5" s="8">
        <v>12</v>
      </c>
      <c r="E5" s="12">
        <f>E6+E8+E7+E9</f>
        <v>135.06</v>
      </c>
      <c r="F5" s="8"/>
      <c r="G5" s="8"/>
      <c r="H5" s="8"/>
    </row>
    <row r="6" spans="1:8" ht="52.5" customHeight="1">
      <c r="A6" s="6" t="s">
        <v>40</v>
      </c>
      <c r="B6" s="6">
        <f>C6+D6+E6</f>
        <v>223</v>
      </c>
      <c r="C6" s="6">
        <v>183</v>
      </c>
      <c r="D6" s="6">
        <v>12</v>
      </c>
      <c r="E6" s="13">
        <v>28</v>
      </c>
      <c r="F6" s="6" t="s">
        <v>54</v>
      </c>
      <c r="G6" s="6" t="s">
        <v>46</v>
      </c>
      <c r="H6" s="14" t="s">
        <v>65</v>
      </c>
    </row>
    <row r="7" spans="1:8" ht="52.5" customHeight="1">
      <c r="A7" s="6" t="s">
        <v>41</v>
      </c>
      <c r="B7" s="6">
        <f t="shared" ref="B7:B9" si="0">C7+D7+E7</f>
        <v>72</v>
      </c>
      <c r="C7" s="6">
        <v>58</v>
      </c>
      <c r="D7" s="6"/>
      <c r="E7" s="13">
        <v>14</v>
      </c>
      <c r="F7" s="6" t="s">
        <v>54</v>
      </c>
      <c r="G7" s="6" t="s">
        <v>46</v>
      </c>
      <c r="H7" s="9" t="s">
        <v>63</v>
      </c>
    </row>
    <row r="8" spans="1:8" ht="52.5" customHeight="1">
      <c r="A8" s="6" t="s">
        <v>52</v>
      </c>
      <c r="B8" s="6">
        <f t="shared" si="0"/>
        <v>167.06</v>
      </c>
      <c r="C8" s="6">
        <v>92</v>
      </c>
      <c r="D8" s="6"/>
      <c r="E8" s="13">
        <v>75.06</v>
      </c>
      <c r="F8" s="6" t="s">
        <v>55</v>
      </c>
      <c r="G8" s="6" t="s">
        <v>44</v>
      </c>
      <c r="H8" s="20" t="s">
        <v>66</v>
      </c>
    </row>
    <row r="9" spans="1:8" ht="52.5" customHeight="1">
      <c r="A9" s="6" t="s">
        <v>53</v>
      </c>
      <c r="B9" s="6">
        <f t="shared" si="0"/>
        <v>60</v>
      </c>
      <c r="C9" s="6">
        <v>42</v>
      </c>
      <c r="D9" s="6"/>
      <c r="E9" s="13">
        <v>18</v>
      </c>
      <c r="F9" s="6" t="s">
        <v>56</v>
      </c>
      <c r="G9" s="6" t="s">
        <v>44</v>
      </c>
      <c r="H9" s="11" t="s">
        <v>64</v>
      </c>
    </row>
  </sheetData>
  <mergeCells count="7">
    <mergeCell ref="A1:H1"/>
    <mergeCell ref="A3:A5"/>
    <mergeCell ref="G2:H2"/>
    <mergeCell ref="B3:E3"/>
    <mergeCell ref="F3:F4"/>
    <mergeCell ref="G3:G4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2015-06-18T09:13:49Z</dcterms:modified>
</cp:coreProperties>
</file>