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<sst xmlns="http://schemas.openxmlformats.org/spreadsheetml/2006/main" count="222" uniqueCount="133">
  <si>
    <t>同德县唐谷镇2025年粮改饲项目种植全株燕麦补助资金发放公示表</t>
  </si>
  <si>
    <t>序号</t>
  </si>
  <si>
    <t>法人姓名</t>
  </si>
  <si>
    <t>合作社名称</t>
  </si>
  <si>
    <t>村名</t>
  </si>
  <si>
    <t>种植品种</t>
  </si>
  <si>
    <t>种植面积（亩）</t>
  </si>
  <si>
    <t>实际产量   （每亩、吨）</t>
  </si>
  <si>
    <t>共计产量（吨）</t>
  </si>
  <si>
    <t>补助金额每吨(元)</t>
  </si>
  <si>
    <t>实际补助金额（元)</t>
  </si>
  <si>
    <t>备注</t>
  </si>
  <si>
    <t>才让东主</t>
  </si>
  <si>
    <t>同德县阿血生态畜牧业专业合作社</t>
  </si>
  <si>
    <t>阿血村</t>
  </si>
  <si>
    <t>燕麦</t>
  </si>
  <si>
    <t>普哇杰</t>
  </si>
  <si>
    <t>同德县那仁生态畜牧业专业合作社</t>
  </si>
  <si>
    <t>那仁村</t>
  </si>
  <si>
    <t>卓么杰</t>
  </si>
  <si>
    <t>同德县扎血尔生态畜牧业专业合作社</t>
  </si>
  <si>
    <t>扎血尔村</t>
  </si>
  <si>
    <t>旦巴达杰</t>
  </si>
  <si>
    <t>同德县尤龙生态畜牧业专业合作社</t>
  </si>
  <si>
    <t>尤龙村</t>
  </si>
  <si>
    <t>格日索南达杰</t>
  </si>
  <si>
    <t>同德松赞农牧业文化集体专业合作社</t>
  </si>
  <si>
    <t>斗本加</t>
  </si>
  <si>
    <t>同德县东吾村股份经济合作社</t>
  </si>
  <si>
    <t>东吾村</t>
  </si>
  <si>
    <t>多杰项杰</t>
  </si>
  <si>
    <t>种植大户</t>
  </si>
  <si>
    <t>元庄村</t>
  </si>
  <si>
    <t>周本加</t>
  </si>
  <si>
    <t>同德县唐谷镇力伦村股份经济合作社</t>
  </si>
  <si>
    <t>力伦村</t>
  </si>
  <si>
    <t>羊太加</t>
  </si>
  <si>
    <t>同德县哈夏生态畜牧业专业合作社</t>
  </si>
  <si>
    <t>哈夏村</t>
  </si>
  <si>
    <t>东智加</t>
  </si>
  <si>
    <t>同德县合土乎生态畜牧业专业合作社</t>
  </si>
  <si>
    <t>合土乎村</t>
  </si>
  <si>
    <t>索南本</t>
  </si>
  <si>
    <t>同德县加吾生态畜牧业专业合作社</t>
  </si>
  <si>
    <t>加吾村</t>
  </si>
  <si>
    <t>才旦加</t>
  </si>
  <si>
    <t>同德华却家庭牧场</t>
  </si>
  <si>
    <t>多旦加</t>
  </si>
  <si>
    <t>同德县唐谷镇东格村股份经济合作社</t>
  </si>
  <si>
    <t>东格村</t>
  </si>
  <si>
    <t>同德县青迈生态畜牧业专业合作社</t>
  </si>
  <si>
    <t>青迈村</t>
  </si>
  <si>
    <t>同德县唐谷镇赛什堂村股份经济合作社</t>
  </si>
  <si>
    <t>赛堂村</t>
  </si>
  <si>
    <t>才格</t>
  </si>
  <si>
    <t>同德县加拉生态畜牧业专业合作社</t>
  </si>
  <si>
    <t>加拉村</t>
  </si>
  <si>
    <t>本桑多杰</t>
  </si>
  <si>
    <t>同德日杰牛羊养殖家庭牧场</t>
  </si>
  <si>
    <t>托斯村</t>
  </si>
  <si>
    <t>肉增多杰</t>
  </si>
  <si>
    <t>同德县唐谷镇智龙家庭牧场</t>
  </si>
  <si>
    <t>吉太加</t>
  </si>
  <si>
    <t>同德县维什吉农牧民专业合作社</t>
  </si>
  <si>
    <t>美日克村</t>
  </si>
  <si>
    <t>华青</t>
  </si>
  <si>
    <t>同德县唐谷镇美日克村繁荣富裕种植专业合作社</t>
  </si>
  <si>
    <t>羊桑杰</t>
  </si>
  <si>
    <t>同德嘉喀养殖专业合作社</t>
  </si>
  <si>
    <t>格日多杰</t>
  </si>
  <si>
    <t>燕麦青贮</t>
  </si>
  <si>
    <t>同德县曼知玛家庭牧场</t>
  </si>
  <si>
    <t>才让加</t>
  </si>
  <si>
    <t>同德唐谷镇加吾村罗雅家庭农牧场</t>
  </si>
  <si>
    <t>加羊索巴</t>
  </si>
  <si>
    <t>切本加</t>
  </si>
  <si>
    <t>旦正才让</t>
  </si>
  <si>
    <t>闹强才让</t>
  </si>
  <si>
    <t>唐谷镇</t>
  </si>
  <si>
    <t>合计</t>
  </si>
  <si>
    <t>同德县尕巴松多镇2025年粮改饲项目种植全株燕麦补助资金发放公示表</t>
  </si>
  <si>
    <t>普哇扎西</t>
  </si>
  <si>
    <t>同德县尕巴松多镇北扎村股份经济合作社</t>
  </si>
  <si>
    <t>北扎村</t>
  </si>
  <si>
    <t>同德县北扎哲蚌养殖家庭牧场</t>
  </si>
  <si>
    <t>多杰拉夫旦</t>
  </si>
  <si>
    <t>同德县尕巴松多镇德什端村股份经济合作社</t>
  </si>
  <si>
    <t>德什端村</t>
  </si>
  <si>
    <t>玛乃本</t>
  </si>
  <si>
    <t>同德县尕巴松多镇斗后言村股份经济合作社</t>
  </si>
  <si>
    <t>斗后言村</t>
  </si>
  <si>
    <t>公保杰</t>
  </si>
  <si>
    <t>同德县尕巴松多镇贡麻村股份经济合作社</t>
  </si>
  <si>
    <t>贡麻村</t>
  </si>
  <si>
    <t>肉北也西</t>
  </si>
  <si>
    <t>同德县尕巴松多镇瓜什则村股份经济合作社</t>
  </si>
  <si>
    <t>瓜什则村</t>
  </si>
  <si>
    <t>旦正加</t>
  </si>
  <si>
    <t>同德县尕巴松多镇科加村股份经济合作社</t>
  </si>
  <si>
    <t>科加村</t>
  </si>
  <si>
    <t>才项项秀</t>
  </si>
  <si>
    <t>同德县尕巴松多镇科日干村股份经济合作社</t>
  </si>
  <si>
    <t>科日干村</t>
  </si>
  <si>
    <t>普化加</t>
  </si>
  <si>
    <t>同德县尕巴松多镇欧沟村股份经济合作社</t>
  </si>
  <si>
    <t>欧沟村</t>
  </si>
  <si>
    <t>格托</t>
  </si>
  <si>
    <t>同德县尕巴松多镇完科村股份经济合作社</t>
  </si>
  <si>
    <t>完科村</t>
  </si>
  <si>
    <t>同德县尕巴松多镇秀麻村股份经济合作社</t>
  </si>
  <si>
    <t>秀麻村</t>
  </si>
  <si>
    <t>才让多</t>
  </si>
  <si>
    <t>同德县尕巴松多镇知后迈村股份经济合作社</t>
  </si>
  <si>
    <t>知后迈村</t>
  </si>
  <si>
    <t>普日哇太</t>
  </si>
  <si>
    <t>同德县尕巴松多镇美日克村股份经济合作社</t>
  </si>
  <si>
    <t>羊秀加</t>
  </si>
  <si>
    <t>同德县尕巴松多镇赛加村股份经济合作社</t>
  </si>
  <si>
    <t>赛加村</t>
  </si>
  <si>
    <t>东主</t>
  </si>
  <si>
    <t>同德县扎西拉岗畜牧专业合作社</t>
  </si>
  <si>
    <t>索南加</t>
  </si>
  <si>
    <t>同德县尕巴松多镇申吾村股份经济合作社</t>
  </si>
  <si>
    <t>申吾村</t>
  </si>
  <si>
    <t>桑吉杰布</t>
  </si>
  <si>
    <t>同德县夏日仓生态畜牧业专业合作社</t>
  </si>
  <si>
    <t>夏日仓村</t>
  </si>
  <si>
    <t>才旦多杰</t>
  </si>
  <si>
    <t>海南州拉金饲草产业开发有限公司</t>
  </si>
  <si>
    <t>羊杰加</t>
  </si>
  <si>
    <t>同德县拉金农兴种植</t>
  </si>
  <si>
    <t>普后杰加</t>
  </si>
  <si>
    <t>秀麻乡老虎村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</si>
</sst>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color theme="1"/>
      <name val="仿宋"/>
      <charset val="134"/>
    </font>
    <font>
      <b/>
      <sz val="10"/>
      <name val="仿宋"/>
      <charset val="134"/>
    </font>
    <font>
      <sz val="8"/>
      <name val="仿宋"/>
      <charset val="134"/>
    </font>
    <font>
      <sz val="10"/>
      <color theme="1"/>
      <name val="仿宋"/>
      <charset val="134"/>
    </font>
    <font>
      <b/>
      <sz val="24"/>
      <color theme="1"/>
      <name val="仿宋"/>
      <charset val="134"/>
    </font>
    <font>
      <b/>
      <sz val="12"/>
      <color theme="1"/>
      <name val="仿宋"/>
      <charset val="134"/>
    </font>
    <font>
      <sz val="12"/>
      <color theme="1" tint="0.05"/>
      <name val="仿宋"/>
      <charset val="134"/>
    </font>
    <font>
      <sz val="10"/>
      <color theme="1" tint="0.05"/>
      <name val="仿宋"/>
      <charset val="134"/>
    </font>
    <font>
      <b/>
      <sz val="11"/>
      <color theme="1"/>
      <name val="宋体"/>
      <charset val="134"/>
      <scheme val="minor"/>
    </font>
    <font>
      <sz val="11"/>
      <name val="仿宋"/>
      <charset val="134"/>
    </font>
    <font>
      <sz val="6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9"/>
      <name val="仿宋"/>
      <charset val="134"/>
    </font>
    <font>
      <sz val="11"/>
      <color theme="1" tint="0.05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8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4"/>
  <sheetViews>
    <sheetView tabSelected="1" topLeftCell="A44" workbookViewId="0">
      <selection activeCell="D57" sqref="D57"/>
    </sheetView>
  </sheetViews>
  <sheetFormatPr defaultColWidth="9" defaultRowHeight="13.5"/>
  <cols>
    <col min="1" max="1" width="3.5" customWidth="1"/>
    <col min="2" max="2" width="8.75" customWidth="1"/>
    <col min="3" max="3" width="28.5" customWidth="1"/>
    <col min="4" max="4" width="9.625" customWidth="1"/>
    <col min="6" max="6" width="10.375"/>
    <col min="7" max="7" width="12.5" customWidth="1"/>
    <col min="8" max="8" width="11.5"/>
    <col min="9" max="9" width="11.25" customWidth="1"/>
    <col min="10" max="10" width="12.625"/>
    <col min="11" max="11" width="10.375"/>
    <col min="12" max="12" width="13.75" customWidth="1"/>
    <col min="13" max="13" width="13.75"/>
  </cols>
  <sheetData>
    <row r="1" ht="78" customHeight="1" spans="1:11">
      <c r="A1" s="3" t="s">
        <v>0</v>
      </c>
      <c r="B1" s="3"/>
      <c r="C1" s="4"/>
      <c r="D1" s="3"/>
      <c r="E1" s="3"/>
      <c r="F1" s="3"/>
      <c r="G1" s="5"/>
      <c r="H1" s="5"/>
      <c r="I1" s="3"/>
      <c r="J1" s="5"/>
      <c r="K1" s="26"/>
    </row>
    <row r="2" ht="24" spans="1:11">
      <c r="A2" s="6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7" t="s">
        <v>9</v>
      </c>
      <c r="J2" s="9" t="s">
        <v>10</v>
      </c>
      <c r="K2" s="7" t="s">
        <v>11</v>
      </c>
    </row>
    <row r="3" s="1" customFormat="1" ht="28" customHeight="1" spans="1:11">
      <c r="A3" s="10">
        <v>1</v>
      </c>
      <c r="B3" s="10" t="s">
        <v>12</v>
      </c>
      <c r="C3" s="11" t="s">
        <v>13</v>
      </c>
      <c r="D3" s="10" t="s">
        <v>14</v>
      </c>
      <c r="E3" s="10" t="s">
        <v>15</v>
      </c>
      <c r="F3" s="10">
        <v>1300</v>
      </c>
      <c r="G3" s="12">
        <v>0.85</v>
      </c>
      <c r="H3" s="12">
        <f t="shared" ref="H3:H8" si="0">F3*G3</f>
        <v>1105</v>
      </c>
      <c r="I3" s="11">
        <v>120</v>
      </c>
      <c r="J3" s="12">
        <f t="shared" ref="J3:J9" si="1">H3*I3</f>
        <v>132600</v>
      </c>
      <c r="K3" s="27"/>
    </row>
    <row r="4" s="1" customFormat="1" ht="28" customHeight="1" spans="1:11">
      <c r="A4" s="10">
        <v>2</v>
      </c>
      <c r="B4" s="10" t="s">
        <v>16</v>
      </c>
      <c r="C4" s="11" t="s">
        <v>17</v>
      </c>
      <c r="D4" s="10" t="s">
        <v>18</v>
      </c>
      <c r="E4" s="10" t="s">
        <v>15</v>
      </c>
      <c r="F4" s="10">
        <v>2329.09</v>
      </c>
      <c r="G4" s="12">
        <v>0.9</v>
      </c>
      <c r="H4" s="12">
        <f t="shared" si="0"/>
        <v>2096.181</v>
      </c>
      <c r="I4" s="11">
        <v>120</v>
      </c>
      <c r="J4" s="12">
        <f t="shared" si="1"/>
        <v>251541.72</v>
      </c>
      <c r="K4" s="27"/>
    </row>
    <row r="5" s="1" customFormat="1" ht="28" customHeight="1" spans="1:11">
      <c r="A5" s="10">
        <v>3</v>
      </c>
      <c r="B5" s="10" t="s">
        <v>19</v>
      </c>
      <c r="C5" s="11" t="s">
        <v>20</v>
      </c>
      <c r="D5" s="10" t="s">
        <v>21</v>
      </c>
      <c r="E5" s="10" t="s">
        <v>15</v>
      </c>
      <c r="F5" s="10">
        <v>998.54</v>
      </c>
      <c r="G5" s="12">
        <v>0.75</v>
      </c>
      <c r="H5" s="12">
        <f t="shared" si="0"/>
        <v>748.905</v>
      </c>
      <c r="I5" s="11">
        <v>120</v>
      </c>
      <c r="J5" s="12">
        <f t="shared" si="1"/>
        <v>89868.6</v>
      </c>
      <c r="K5" s="27"/>
    </row>
    <row r="6" s="1" customFormat="1" ht="28" customHeight="1" spans="1:11">
      <c r="A6" s="10">
        <v>4</v>
      </c>
      <c r="B6" s="10" t="s">
        <v>22</v>
      </c>
      <c r="C6" s="11" t="s">
        <v>23</v>
      </c>
      <c r="D6" s="10" t="s">
        <v>24</v>
      </c>
      <c r="E6" s="10" t="s">
        <v>15</v>
      </c>
      <c r="F6" s="10">
        <v>894.19</v>
      </c>
      <c r="G6" s="13">
        <v>0.8</v>
      </c>
      <c r="H6" s="12">
        <f t="shared" si="0"/>
        <v>715.352</v>
      </c>
      <c r="I6" s="11">
        <v>120</v>
      </c>
      <c r="J6" s="12">
        <f t="shared" si="1"/>
        <v>85842.24</v>
      </c>
      <c r="K6" s="27"/>
    </row>
    <row r="7" s="1" customFormat="1" ht="28" customHeight="1" spans="1:11">
      <c r="A7" s="10">
        <v>5</v>
      </c>
      <c r="B7" s="10" t="s">
        <v>25</v>
      </c>
      <c r="C7" s="11" t="s">
        <v>26</v>
      </c>
      <c r="D7" s="10" t="s">
        <v>24</v>
      </c>
      <c r="E7" s="10" t="s">
        <v>15</v>
      </c>
      <c r="F7" s="10">
        <v>819.42</v>
      </c>
      <c r="G7" s="12">
        <v>0.8</v>
      </c>
      <c r="H7" s="12">
        <f t="shared" si="0"/>
        <v>655.536</v>
      </c>
      <c r="I7" s="11">
        <v>120</v>
      </c>
      <c r="J7" s="12">
        <f t="shared" si="1"/>
        <v>78664.32</v>
      </c>
      <c r="K7" s="27"/>
    </row>
    <row r="8" s="1" customFormat="1" ht="28" customHeight="1" spans="1:11">
      <c r="A8" s="10">
        <v>6</v>
      </c>
      <c r="B8" s="10" t="s">
        <v>27</v>
      </c>
      <c r="C8" s="11" t="s">
        <v>28</v>
      </c>
      <c r="D8" s="10" t="s">
        <v>29</v>
      </c>
      <c r="E8" s="10" t="s">
        <v>15</v>
      </c>
      <c r="F8" s="10">
        <v>1501.75</v>
      </c>
      <c r="G8" s="13">
        <v>0.9</v>
      </c>
      <c r="H8" s="12">
        <f t="shared" si="0"/>
        <v>1351.575</v>
      </c>
      <c r="I8" s="11">
        <v>120</v>
      </c>
      <c r="J8" s="12">
        <f t="shared" si="1"/>
        <v>162189</v>
      </c>
      <c r="K8" s="27"/>
    </row>
    <row r="9" s="1" customFormat="1" ht="28" customHeight="1" spans="1:11">
      <c r="A9" s="10">
        <v>7</v>
      </c>
      <c r="B9" s="10" t="s">
        <v>30</v>
      </c>
      <c r="C9" s="11" t="s">
        <v>31</v>
      </c>
      <c r="D9" s="10" t="s">
        <v>32</v>
      </c>
      <c r="E9" s="10" t="s">
        <v>15</v>
      </c>
      <c r="F9" s="10">
        <v>1412.22</v>
      </c>
      <c r="G9" s="12">
        <v>0.8</v>
      </c>
      <c r="H9" s="12">
        <f t="shared" ref="H9:H33" si="2">F9*G9</f>
        <v>1129.776</v>
      </c>
      <c r="I9" s="11">
        <v>120</v>
      </c>
      <c r="J9" s="12">
        <f t="shared" ref="J9:J35" si="3">H9*I9</f>
        <v>135573.12</v>
      </c>
      <c r="K9" s="27"/>
    </row>
    <row r="10" s="1" customFormat="1" ht="28" customHeight="1" spans="1:11">
      <c r="A10" s="10">
        <v>8</v>
      </c>
      <c r="B10" s="10" t="s">
        <v>33</v>
      </c>
      <c r="C10" s="11" t="s">
        <v>34</v>
      </c>
      <c r="D10" s="10" t="s">
        <v>35</v>
      </c>
      <c r="E10" s="10" t="s">
        <v>15</v>
      </c>
      <c r="F10" s="10">
        <v>1500</v>
      </c>
      <c r="G10" s="13">
        <v>0.8</v>
      </c>
      <c r="H10" s="12">
        <f t="shared" si="2"/>
        <v>1200</v>
      </c>
      <c r="I10" s="11">
        <v>120</v>
      </c>
      <c r="J10" s="12">
        <f t="shared" si="3"/>
        <v>144000</v>
      </c>
      <c r="K10" s="27"/>
    </row>
    <row r="11" s="1" customFormat="1" ht="28" customHeight="1" spans="1:11">
      <c r="A11" s="10">
        <v>9</v>
      </c>
      <c r="B11" s="10" t="s">
        <v>36</v>
      </c>
      <c r="C11" s="11" t="s">
        <v>37</v>
      </c>
      <c r="D11" s="10" t="s">
        <v>38</v>
      </c>
      <c r="E11" s="10" t="s">
        <v>15</v>
      </c>
      <c r="F11" s="10">
        <v>1310.13</v>
      </c>
      <c r="G11" s="12">
        <v>0.8</v>
      </c>
      <c r="H11" s="12">
        <f t="shared" si="2"/>
        <v>1048.104</v>
      </c>
      <c r="I11" s="11">
        <v>120</v>
      </c>
      <c r="J11" s="12">
        <f t="shared" si="3"/>
        <v>125772.48</v>
      </c>
      <c r="K11" s="27"/>
    </row>
    <row r="12" s="1" customFormat="1" ht="28" customHeight="1" spans="1:11">
      <c r="A12" s="10">
        <v>10</v>
      </c>
      <c r="B12" s="10" t="s">
        <v>39</v>
      </c>
      <c r="C12" s="11" t="s">
        <v>40</v>
      </c>
      <c r="D12" s="10" t="s">
        <v>41</v>
      </c>
      <c r="E12" s="10" t="s">
        <v>15</v>
      </c>
      <c r="F12" s="10">
        <v>1047.89</v>
      </c>
      <c r="G12" s="13">
        <v>0.8</v>
      </c>
      <c r="H12" s="12">
        <f t="shared" si="2"/>
        <v>838.312</v>
      </c>
      <c r="I12" s="11">
        <v>120</v>
      </c>
      <c r="J12" s="12">
        <f t="shared" si="3"/>
        <v>100597.44</v>
      </c>
      <c r="K12" s="28"/>
    </row>
    <row r="13" s="1" customFormat="1" ht="28" customHeight="1" spans="1:11">
      <c r="A13" s="10">
        <v>11</v>
      </c>
      <c r="B13" s="10" t="s">
        <v>42</v>
      </c>
      <c r="C13" s="11" t="s">
        <v>43</v>
      </c>
      <c r="D13" s="10" t="s">
        <v>44</v>
      </c>
      <c r="E13" s="10" t="s">
        <v>15</v>
      </c>
      <c r="F13" s="10">
        <v>810.34</v>
      </c>
      <c r="G13" s="12">
        <v>0.8</v>
      </c>
      <c r="H13" s="12">
        <f t="shared" si="2"/>
        <v>648.272</v>
      </c>
      <c r="I13" s="11">
        <v>120</v>
      </c>
      <c r="J13" s="12">
        <f t="shared" si="3"/>
        <v>77792.64</v>
      </c>
      <c r="K13" s="27"/>
    </row>
    <row r="14" s="1" customFormat="1" ht="28" customHeight="1" spans="1:11">
      <c r="A14" s="10">
        <v>12</v>
      </c>
      <c r="B14" s="10" t="s">
        <v>45</v>
      </c>
      <c r="C14" s="11" t="s">
        <v>46</v>
      </c>
      <c r="D14" s="10" t="s">
        <v>29</v>
      </c>
      <c r="E14" s="10" t="s">
        <v>15</v>
      </c>
      <c r="F14" s="10">
        <v>681.47</v>
      </c>
      <c r="G14" s="13">
        <v>0.9</v>
      </c>
      <c r="H14" s="12">
        <f t="shared" si="2"/>
        <v>613.323</v>
      </c>
      <c r="I14" s="11">
        <v>120</v>
      </c>
      <c r="J14" s="12">
        <f t="shared" si="3"/>
        <v>73598.76</v>
      </c>
      <c r="K14" s="27"/>
    </row>
    <row r="15" s="1" customFormat="1" ht="28" customHeight="1" spans="1:11">
      <c r="A15" s="10">
        <v>13</v>
      </c>
      <c r="B15" s="10" t="s">
        <v>47</v>
      </c>
      <c r="C15" s="11" t="s">
        <v>48</v>
      </c>
      <c r="D15" s="10" t="s">
        <v>49</v>
      </c>
      <c r="E15" s="10" t="s">
        <v>15</v>
      </c>
      <c r="F15" s="10">
        <v>1000.99</v>
      </c>
      <c r="G15" s="13">
        <v>0.8</v>
      </c>
      <c r="H15" s="12">
        <f t="shared" si="2"/>
        <v>800.792</v>
      </c>
      <c r="I15" s="11">
        <v>120</v>
      </c>
      <c r="J15" s="12">
        <f t="shared" si="3"/>
        <v>96095.04</v>
      </c>
      <c r="K15" s="27"/>
    </row>
    <row r="16" s="1" customFormat="1" ht="28" customHeight="1" spans="1:11">
      <c r="A16" s="10">
        <v>14</v>
      </c>
      <c r="B16" s="10" t="s">
        <v>33</v>
      </c>
      <c r="C16" s="11" t="s">
        <v>50</v>
      </c>
      <c r="D16" s="10" t="s">
        <v>51</v>
      </c>
      <c r="E16" s="10" t="s">
        <v>15</v>
      </c>
      <c r="F16" s="10">
        <v>1225.68</v>
      </c>
      <c r="G16" s="12">
        <v>0.8</v>
      </c>
      <c r="H16" s="12">
        <f t="shared" si="2"/>
        <v>980.544</v>
      </c>
      <c r="I16" s="11">
        <v>120</v>
      </c>
      <c r="J16" s="12">
        <f t="shared" si="3"/>
        <v>117665.28</v>
      </c>
      <c r="K16" s="27"/>
    </row>
    <row r="17" s="1" customFormat="1" ht="28" customHeight="1" spans="1:11">
      <c r="A17" s="10">
        <v>15</v>
      </c>
      <c r="B17" s="10" t="s">
        <v>33</v>
      </c>
      <c r="C17" s="11" t="s">
        <v>52</v>
      </c>
      <c r="D17" s="10" t="s">
        <v>53</v>
      </c>
      <c r="E17" s="10" t="s">
        <v>15</v>
      </c>
      <c r="F17" s="10">
        <v>1235.43</v>
      </c>
      <c r="G17" s="13">
        <v>0.8</v>
      </c>
      <c r="H17" s="12">
        <f t="shared" si="2"/>
        <v>988.344</v>
      </c>
      <c r="I17" s="11">
        <v>120</v>
      </c>
      <c r="J17" s="12">
        <f t="shared" si="3"/>
        <v>118601.28</v>
      </c>
      <c r="K17" s="27"/>
    </row>
    <row r="18" s="1" customFormat="1" ht="28" customHeight="1" spans="1:11">
      <c r="A18" s="10">
        <v>16</v>
      </c>
      <c r="B18" s="10" t="s">
        <v>54</v>
      </c>
      <c r="C18" s="11" t="s">
        <v>55</v>
      </c>
      <c r="D18" s="10" t="s">
        <v>56</v>
      </c>
      <c r="E18" s="10" t="s">
        <v>15</v>
      </c>
      <c r="F18" s="10">
        <v>1865.36</v>
      </c>
      <c r="G18" s="12">
        <v>0.8</v>
      </c>
      <c r="H18" s="12">
        <f t="shared" si="2"/>
        <v>1492.288</v>
      </c>
      <c r="I18" s="11">
        <v>120</v>
      </c>
      <c r="J18" s="12">
        <f t="shared" si="3"/>
        <v>179074.56</v>
      </c>
      <c r="K18" s="27"/>
    </row>
    <row r="19" s="1" customFormat="1" ht="28" customHeight="1" spans="1:11">
      <c r="A19" s="10">
        <v>17</v>
      </c>
      <c r="B19" s="10" t="s">
        <v>57</v>
      </c>
      <c r="C19" s="11" t="s">
        <v>58</v>
      </c>
      <c r="D19" s="10" t="s">
        <v>59</v>
      </c>
      <c r="E19" s="10" t="s">
        <v>15</v>
      </c>
      <c r="F19" s="10">
        <v>1246.42</v>
      </c>
      <c r="G19" s="12">
        <v>0.75</v>
      </c>
      <c r="H19" s="12">
        <f t="shared" si="2"/>
        <v>934.815</v>
      </c>
      <c r="I19" s="11">
        <v>120</v>
      </c>
      <c r="J19" s="12">
        <f t="shared" si="3"/>
        <v>112177.8</v>
      </c>
      <c r="K19" s="27"/>
    </row>
    <row r="20" s="1" customFormat="1" ht="28" customHeight="1" spans="1:11">
      <c r="A20" s="10">
        <v>18</v>
      </c>
      <c r="B20" s="10" t="s">
        <v>60</v>
      </c>
      <c r="C20" s="11" t="s">
        <v>61</v>
      </c>
      <c r="D20" s="10" t="s">
        <v>59</v>
      </c>
      <c r="E20" s="10" t="s">
        <v>15</v>
      </c>
      <c r="F20" s="10">
        <v>632.61</v>
      </c>
      <c r="G20" s="12">
        <v>0.75</v>
      </c>
      <c r="H20" s="12">
        <f t="shared" si="2"/>
        <v>474.4575</v>
      </c>
      <c r="I20" s="11">
        <v>120</v>
      </c>
      <c r="J20" s="12">
        <f t="shared" si="3"/>
        <v>56934.9</v>
      </c>
      <c r="K20" s="27"/>
    </row>
    <row r="21" s="1" customFormat="1" ht="28" customHeight="1" spans="1:11">
      <c r="A21" s="10">
        <v>19</v>
      </c>
      <c r="B21" s="10" t="s">
        <v>62</v>
      </c>
      <c r="C21" s="11" t="s">
        <v>63</v>
      </c>
      <c r="D21" s="10" t="s">
        <v>64</v>
      </c>
      <c r="E21" s="10" t="s">
        <v>15</v>
      </c>
      <c r="F21" s="10">
        <v>339.06</v>
      </c>
      <c r="G21" s="13">
        <v>0.8</v>
      </c>
      <c r="H21" s="12">
        <f t="shared" si="2"/>
        <v>271.248</v>
      </c>
      <c r="I21" s="11">
        <v>120</v>
      </c>
      <c r="J21" s="12">
        <f t="shared" si="3"/>
        <v>32549.76</v>
      </c>
      <c r="K21" s="27"/>
    </row>
    <row r="22" s="1" customFormat="1" ht="28" customHeight="1" spans="1:11">
      <c r="A22" s="10">
        <v>20</v>
      </c>
      <c r="B22" s="10" t="s">
        <v>65</v>
      </c>
      <c r="C22" s="11" t="s">
        <v>66</v>
      </c>
      <c r="D22" s="10" t="s">
        <v>64</v>
      </c>
      <c r="E22" s="10" t="s">
        <v>15</v>
      </c>
      <c r="F22" s="10">
        <v>123.85</v>
      </c>
      <c r="G22" s="13">
        <v>0.8</v>
      </c>
      <c r="H22" s="12">
        <f t="shared" si="2"/>
        <v>99.08</v>
      </c>
      <c r="I22" s="11">
        <v>120</v>
      </c>
      <c r="J22" s="12">
        <f t="shared" si="3"/>
        <v>11889.6</v>
      </c>
      <c r="K22" s="27"/>
    </row>
    <row r="23" s="1" customFormat="1" ht="28" customHeight="1" spans="1:11">
      <c r="A23" s="10">
        <v>21</v>
      </c>
      <c r="B23" s="10" t="s">
        <v>67</v>
      </c>
      <c r="C23" s="11" t="s">
        <v>68</v>
      </c>
      <c r="D23" s="10" t="s">
        <v>64</v>
      </c>
      <c r="E23" s="10" t="s">
        <v>15</v>
      </c>
      <c r="F23" s="10">
        <v>311</v>
      </c>
      <c r="G23" s="13">
        <v>0.8</v>
      </c>
      <c r="H23" s="12">
        <f t="shared" si="2"/>
        <v>248.8</v>
      </c>
      <c r="I23" s="11">
        <v>120</v>
      </c>
      <c r="J23" s="12">
        <f t="shared" si="3"/>
        <v>29856</v>
      </c>
      <c r="K23" s="27"/>
    </row>
    <row r="24" s="1" customFormat="1" ht="28" customHeight="1" spans="1:11">
      <c r="A24" s="10">
        <v>22</v>
      </c>
      <c r="B24" s="10" t="s">
        <v>69</v>
      </c>
      <c r="C24" s="11" t="s">
        <v>31</v>
      </c>
      <c r="D24" s="10" t="s">
        <v>35</v>
      </c>
      <c r="E24" s="10" t="s">
        <v>70</v>
      </c>
      <c r="F24" s="10">
        <v>200</v>
      </c>
      <c r="G24" s="13">
        <v>0.7</v>
      </c>
      <c r="H24" s="12">
        <f t="shared" si="2"/>
        <v>140</v>
      </c>
      <c r="I24" s="11">
        <v>120</v>
      </c>
      <c r="J24" s="12">
        <f t="shared" si="3"/>
        <v>16800</v>
      </c>
      <c r="K24" s="27"/>
    </row>
    <row r="25" s="1" customFormat="1" ht="28" customHeight="1" spans="1:11">
      <c r="A25" s="10">
        <v>23</v>
      </c>
      <c r="B25" s="10" t="s">
        <v>16</v>
      </c>
      <c r="C25" s="11" t="s">
        <v>71</v>
      </c>
      <c r="D25" s="10" t="s">
        <v>44</v>
      </c>
      <c r="E25" s="10" t="s">
        <v>15</v>
      </c>
      <c r="F25" s="10">
        <v>50.33</v>
      </c>
      <c r="G25" s="12">
        <v>0.7</v>
      </c>
      <c r="H25" s="12">
        <f t="shared" si="2"/>
        <v>35.231</v>
      </c>
      <c r="I25" s="11">
        <v>120</v>
      </c>
      <c r="J25" s="12">
        <f t="shared" si="3"/>
        <v>4227.72</v>
      </c>
      <c r="K25" s="27"/>
    </row>
    <row r="26" s="1" customFormat="1" ht="28" customHeight="1" spans="1:11">
      <c r="A26" s="10">
        <v>24</v>
      </c>
      <c r="B26" s="10" t="s">
        <v>72</v>
      </c>
      <c r="C26" s="11" t="s">
        <v>73</v>
      </c>
      <c r="D26" s="10" t="s">
        <v>44</v>
      </c>
      <c r="E26" s="10" t="s">
        <v>15</v>
      </c>
      <c r="F26" s="10">
        <v>96.33</v>
      </c>
      <c r="G26" s="12">
        <v>0.7</v>
      </c>
      <c r="H26" s="12">
        <f t="shared" si="2"/>
        <v>67.431</v>
      </c>
      <c r="I26" s="11">
        <v>120</v>
      </c>
      <c r="J26" s="12">
        <f t="shared" si="3"/>
        <v>8091.72</v>
      </c>
      <c r="K26" s="27"/>
    </row>
    <row r="27" s="1" customFormat="1" ht="28" customHeight="1" spans="1:11">
      <c r="A27" s="10">
        <v>25</v>
      </c>
      <c r="B27" s="10" t="s">
        <v>74</v>
      </c>
      <c r="C27" s="11" t="s">
        <v>31</v>
      </c>
      <c r="D27" s="10" t="s">
        <v>41</v>
      </c>
      <c r="E27" s="10" t="s">
        <v>15</v>
      </c>
      <c r="F27" s="10">
        <v>509.02</v>
      </c>
      <c r="G27" s="12">
        <v>0.8</v>
      </c>
      <c r="H27" s="12">
        <f t="shared" si="2"/>
        <v>407.216</v>
      </c>
      <c r="I27" s="11">
        <v>120</v>
      </c>
      <c r="J27" s="12">
        <f t="shared" si="3"/>
        <v>48865.92</v>
      </c>
      <c r="K27" s="27"/>
    </row>
    <row r="28" s="1" customFormat="1" ht="28" customHeight="1" spans="1:11">
      <c r="A28" s="10">
        <v>26</v>
      </c>
      <c r="B28" s="10" t="s">
        <v>75</v>
      </c>
      <c r="C28" s="11" t="s">
        <v>31</v>
      </c>
      <c r="D28" s="10" t="s">
        <v>41</v>
      </c>
      <c r="E28" s="10" t="s">
        <v>15</v>
      </c>
      <c r="F28" s="10">
        <v>721</v>
      </c>
      <c r="G28" s="12">
        <v>0.7</v>
      </c>
      <c r="H28" s="12">
        <f t="shared" si="2"/>
        <v>504.7</v>
      </c>
      <c r="I28" s="11">
        <v>120</v>
      </c>
      <c r="J28" s="12">
        <f t="shared" si="3"/>
        <v>60564</v>
      </c>
      <c r="K28" s="27"/>
    </row>
    <row r="29" s="1" customFormat="1" ht="28" customHeight="1" spans="1:11">
      <c r="A29" s="10">
        <v>27</v>
      </c>
      <c r="B29" s="10" t="s">
        <v>76</v>
      </c>
      <c r="C29" s="11" t="s">
        <v>31</v>
      </c>
      <c r="D29" s="10" t="s">
        <v>21</v>
      </c>
      <c r="E29" s="10" t="s">
        <v>15</v>
      </c>
      <c r="F29" s="10">
        <v>300</v>
      </c>
      <c r="G29" s="12">
        <v>0.71</v>
      </c>
      <c r="H29" s="12">
        <f t="shared" si="2"/>
        <v>213</v>
      </c>
      <c r="I29" s="11">
        <v>120</v>
      </c>
      <c r="J29" s="12">
        <f t="shared" si="3"/>
        <v>25560</v>
      </c>
      <c r="K29" s="29"/>
    </row>
    <row r="30" s="2" customFormat="1" ht="28" customHeight="1" spans="1:11">
      <c r="A30" s="10">
        <v>28</v>
      </c>
      <c r="B30" s="11" t="s">
        <v>67</v>
      </c>
      <c r="C30" s="11" t="s">
        <v>31</v>
      </c>
      <c r="D30" s="10" t="s">
        <v>64</v>
      </c>
      <c r="E30" s="11" t="s">
        <v>15</v>
      </c>
      <c r="F30" s="10">
        <v>80.87</v>
      </c>
      <c r="G30" s="13">
        <v>0.8</v>
      </c>
      <c r="H30" s="12">
        <f t="shared" si="2"/>
        <v>64.696</v>
      </c>
      <c r="I30" s="11">
        <v>120</v>
      </c>
      <c r="J30" s="12">
        <f t="shared" si="3"/>
        <v>7763.52</v>
      </c>
      <c r="K30" s="11"/>
    </row>
    <row r="31" s="2" customFormat="1" ht="28" customHeight="1" spans="1:11">
      <c r="A31" s="10">
        <v>29</v>
      </c>
      <c r="B31" s="11" t="s">
        <v>77</v>
      </c>
      <c r="C31" s="11" t="s">
        <v>31</v>
      </c>
      <c r="D31" s="10" t="s">
        <v>78</v>
      </c>
      <c r="E31" s="11" t="s">
        <v>15</v>
      </c>
      <c r="F31" s="10">
        <v>74.89</v>
      </c>
      <c r="G31" s="13">
        <v>0.7</v>
      </c>
      <c r="H31" s="12">
        <f t="shared" si="2"/>
        <v>52.423</v>
      </c>
      <c r="I31" s="11">
        <v>120</v>
      </c>
      <c r="J31" s="12">
        <f t="shared" si="3"/>
        <v>6290.76</v>
      </c>
      <c r="K31" s="11"/>
    </row>
    <row r="32" ht="28" customHeight="1" spans="1:11">
      <c r="A32" s="14" t="s">
        <v>79</v>
      </c>
      <c r="B32" s="15"/>
      <c r="C32" s="15"/>
      <c r="D32" s="15"/>
      <c r="E32" s="11"/>
      <c r="F32" s="10">
        <f>SUM(F3:F31)</f>
        <v>24617.88</v>
      </c>
      <c r="G32" s="13"/>
      <c r="H32" s="12">
        <f>SUM(H3:H31)</f>
        <v>19925.4015</v>
      </c>
      <c r="I32" s="10"/>
      <c r="J32" s="13">
        <f>SUM(J3:J31)</f>
        <v>2391048.18</v>
      </c>
      <c r="K32" s="30"/>
    </row>
    <row r="33" ht="72" customHeight="1" spans="1:11">
      <c r="A33" s="3" t="s">
        <v>80</v>
      </c>
      <c r="B33" s="3"/>
      <c r="C33" s="4"/>
      <c r="D33" s="3"/>
      <c r="E33" s="3"/>
      <c r="F33" s="3"/>
      <c r="G33" s="5"/>
      <c r="H33" s="5"/>
      <c r="I33" s="3"/>
      <c r="J33" s="5"/>
      <c r="K33" s="26"/>
    </row>
    <row r="34" ht="24" spans="1:13">
      <c r="A34" s="6" t="s">
        <v>1</v>
      </c>
      <c r="B34" s="7" t="s">
        <v>2</v>
      </c>
      <c r="C34" s="7" t="s">
        <v>3</v>
      </c>
      <c r="D34" s="8" t="s">
        <v>4</v>
      </c>
      <c r="E34" s="7" t="s">
        <v>5</v>
      </c>
      <c r="F34" s="7" t="s">
        <v>6</v>
      </c>
      <c r="G34" s="9" t="s">
        <v>7</v>
      </c>
      <c r="H34" s="9" t="s">
        <v>8</v>
      </c>
      <c r="I34" s="7" t="s">
        <v>9</v>
      </c>
      <c r="J34" s="9" t="s">
        <v>10</v>
      </c>
      <c r="K34" s="7" t="s">
        <v>11</v>
      </c>
      <c r="M34" s="31"/>
    </row>
    <row r="35" s="1" customFormat="1" ht="35" customHeight="1" spans="1:13">
      <c r="A35" s="10">
        <v>1</v>
      </c>
      <c r="B35" s="10" t="s">
        <v>81</v>
      </c>
      <c r="C35" s="11" t="s">
        <v>82</v>
      </c>
      <c r="D35" s="10" t="s">
        <v>83</v>
      </c>
      <c r="E35" s="10" t="s">
        <v>15</v>
      </c>
      <c r="F35" s="10">
        <v>2324</v>
      </c>
      <c r="G35" s="12">
        <v>0.6</v>
      </c>
      <c r="H35" s="12">
        <f t="shared" ref="H35:H41" si="4">F35*G35</f>
        <v>1394.4</v>
      </c>
      <c r="I35" s="11">
        <v>120</v>
      </c>
      <c r="J35" s="12">
        <f t="shared" ref="J35:J41" si="5">H35*I35</f>
        <v>167328</v>
      </c>
      <c r="K35" s="27"/>
      <c r="M35" s="31"/>
    </row>
    <row r="36" s="1" customFormat="1" ht="35" customHeight="1" spans="1:13">
      <c r="A36" s="10">
        <v>2</v>
      </c>
      <c r="B36" s="10" t="s">
        <v>16</v>
      </c>
      <c r="C36" s="11" t="s">
        <v>84</v>
      </c>
      <c r="D36" s="10" t="s">
        <v>83</v>
      </c>
      <c r="E36" s="10" t="s">
        <v>15</v>
      </c>
      <c r="F36" s="10">
        <v>800</v>
      </c>
      <c r="G36" s="12">
        <v>0.6</v>
      </c>
      <c r="H36" s="12">
        <f t="shared" si="4"/>
        <v>480</v>
      </c>
      <c r="I36" s="11">
        <v>120</v>
      </c>
      <c r="J36" s="12">
        <f t="shared" si="5"/>
        <v>57600</v>
      </c>
      <c r="K36" s="27"/>
      <c r="M36" s="31"/>
    </row>
    <row r="37" s="1" customFormat="1" ht="35" customHeight="1" spans="1:13">
      <c r="A37" s="10">
        <v>3</v>
      </c>
      <c r="B37" s="10" t="s">
        <v>85</v>
      </c>
      <c r="C37" s="11" t="s">
        <v>86</v>
      </c>
      <c r="D37" s="10" t="s">
        <v>87</v>
      </c>
      <c r="E37" s="10" t="s">
        <v>15</v>
      </c>
      <c r="F37" s="10">
        <v>6037</v>
      </c>
      <c r="G37" s="13">
        <v>0.74</v>
      </c>
      <c r="H37" s="12">
        <f t="shared" si="4"/>
        <v>4467.38</v>
      </c>
      <c r="I37" s="11">
        <v>120</v>
      </c>
      <c r="J37" s="12">
        <f t="shared" si="5"/>
        <v>536085.6</v>
      </c>
      <c r="K37" s="27"/>
      <c r="M37" s="32"/>
    </row>
    <row r="38" s="1" customFormat="1" ht="35" customHeight="1" spans="1:11">
      <c r="A38" s="10">
        <v>4</v>
      </c>
      <c r="B38" s="10" t="s">
        <v>88</v>
      </c>
      <c r="C38" s="11" t="s">
        <v>89</v>
      </c>
      <c r="D38" s="10" t="s">
        <v>90</v>
      </c>
      <c r="E38" s="10" t="s">
        <v>15</v>
      </c>
      <c r="F38" s="10">
        <v>8879.81</v>
      </c>
      <c r="G38" s="12">
        <v>0.9</v>
      </c>
      <c r="H38" s="12">
        <f t="shared" si="4"/>
        <v>7991.829</v>
      </c>
      <c r="I38" s="11">
        <v>120</v>
      </c>
      <c r="J38" s="12">
        <f t="shared" si="5"/>
        <v>959019.48</v>
      </c>
      <c r="K38" s="27"/>
    </row>
    <row r="39" s="1" customFormat="1" ht="35" customHeight="1" spans="1:11">
      <c r="A39" s="10">
        <v>5</v>
      </c>
      <c r="B39" s="10" t="s">
        <v>91</v>
      </c>
      <c r="C39" s="11" t="s">
        <v>92</v>
      </c>
      <c r="D39" s="10" t="s">
        <v>93</v>
      </c>
      <c r="E39" s="10" t="s">
        <v>15</v>
      </c>
      <c r="F39" s="10">
        <v>470</v>
      </c>
      <c r="G39" s="13">
        <v>0.76</v>
      </c>
      <c r="H39" s="12">
        <f t="shared" si="4"/>
        <v>357.2</v>
      </c>
      <c r="I39" s="11">
        <v>120</v>
      </c>
      <c r="J39" s="12">
        <f t="shared" si="5"/>
        <v>42864</v>
      </c>
      <c r="K39" s="27"/>
    </row>
    <row r="40" s="1" customFormat="1" ht="35" customHeight="1" spans="1:11">
      <c r="A40" s="10">
        <v>6</v>
      </c>
      <c r="B40" s="10" t="s">
        <v>94</v>
      </c>
      <c r="C40" s="11" t="s">
        <v>95</v>
      </c>
      <c r="D40" s="10" t="s">
        <v>96</v>
      </c>
      <c r="E40" s="10" t="s">
        <v>15</v>
      </c>
      <c r="F40" s="10">
        <v>2942.99</v>
      </c>
      <c r="G40" s="12">
        <v>0.8</v>
      </c>
      <c r="H40" s="12">
        <f t="shared" si="4"/>
        <v>2354.392</v>
      </c>
      <c r="I40" s="11">
        <v>120</v>
      </c>
      <c r="J40" s="12">
        <f t="shared" si="5"/>
        <v>282527.04</v>
      </c>
      <c r="K40" s="27"/>
    </row>
    <row r="41" s="1" customFormat="1" ht="35" customHeight="1" spans="1:11">
      <c r="A41" s="10">
        <v>7</v>
      </c>
      <c r="B41" s="10" t="s">
        <v>97</v>
      </c>
      <c r="C41" s="11" t="s">
        <v>98</v>
      </c>
      <c r="D41" s="10" t="s">
        <v>99</v>
      </c>
      <c r="E41" s="10" t="s">
        <v>15</v>
      </c>
      <c r="F41" s="10">
        <v>534.24</v>
      </c>
      <c r="G41" s="13">
        <v>0.9</v>
      </c>
      <c r="H41" s="12">
        <f t="shared" si="4"/>
        <v>480.816</v>
      </c>
      <c r="I41" s="11">
        <v>120</v>
      </c>
      <c r="J41" s="12">
        <f t="shared" si="5"/>
        <v>57697.92</v>
      </c>
      <c r="K41" s="27"/>
    </row>
    <row r="42" s="1" customFormat="1" ht="35" customHeight="1" spans="1:11">
      <c r="A42" s="10">
        <v>8</v>
      </c>
      <c r="B42" s="10" t="s">
        <v>100</v>
      </c>
      <c r="C42" s="11" t="s">
        <v>101</v>
      </c>
      <c r="D42" s="10" t="s">
        <v>102</v>
      </c>
      <c r="E42" s="10" t="s">
        <v>15</v>
      </c>
      <c r="F42" s="10">
        <v>4863.37</v>
      </c>
      <c r="G42" s="12">
        <v>0.75</v>
      </c>
      <c r="H42" s="12">
        <f t="shared" ref="H42:H58" si="6">F42*G42</f>
        <v>3647.5275</v>
      </c>
      <c r="I42" s="11">
        <v>120</v>
      </c>
      <c r="J42" s="12">
        <f t="shared" ref="J42:J58" si="7">H42*I42</f>
        <v>437703.3</v>
      </c>
      <c r="K42" s="27"/>
    </row>
    <row r="43" s="1" customFormat="1" ht="35" customHeight="1" spans="1:11">
      <c r="A43" s="10">
        <v>9</v>
      </c>
      <c r="B43" s="10" t="s">
        <v>103</v>
      </c>
      <c r="C43" s="11" t="s">
        <v>104</v>
      </c>
      <c r="D43" s="10" t="s">
        <v>105</v>
      </c>
      <c r="E43" s="10" t="s">
        <v>15</v>
      </c>
      <c r="F43" s="10">
        <v>2554.8</v>
      </c>
      <c r="G43" s="13">
        <v>0.75</v>
      </c>
      <c r="H43" s="12">
        <f t="shared" si="6"/>
        <v>1916.1</v>
      </c>
      <c r="I43" s="11">
        <v>120</v>
      </c>
      <c r="J43" s="12">
        <f t="shared" si="7"/>
        <v>229932</v>
      </c>
      <c r="K43" s="27"/>
    </row>
    <row r="44" s="1" customFormat="1" ht="35" customHeight="1" spans="1:11">
      <c r="A44" s="10">
        <v>10</v>
      </c>
      <c r="B44" s="10" t="s">
        <v>106</v>
      </c>
      <c r="C44" s="11" t="s">
        <v>107</v>
      </c>
      <c r="D44" s="10" t="s">
        <v>108</v>
      </c>
      <c r="E44" s="10" t="s">
        <v>15</v>
      </c>
      <c r="F44" s="10">
        <v>1826</v>
      </c>
      <c r="G44" s="13">
        <v>0.8</v>
      </c>
      <c r="H44" s="12">
        <f t="shared" si="6"/>
        <v>1460.8</v>
      </c>
      <c r="I44" s="11">
        <v>120</v>
      </c>
      <c r="J44" s="12">
        <f t="shared" si="7"/>
        <v>175296</v>
      </c>
      <c r="K44" s="27"/>
    </row>
    <row r="45" s="1" customFormat="1" ht="35" customHeight="1" spans="1:11">
      <c r="A45" s="10">
        <v>11</v>
      </c>
      <c r="B45" s="10" t="s">
        <v>97</v>
      </c>
      <c r="C45" s="11" t="s">
        <v>109</v>
      </c>
      <c r="D45" s="10" t="s">
        <v>110</v>
      </c>
      <c r="E45" s="10" t="s">
        <v>15</v>
      </c>
      <c r="F45" s="10">
        <v>3984.73</v>
      </c>
      <c r="G45" s="13">
        <v>0.75</v>
      </c>
      <c r="H45" s="12">
        <f t="shared" si="6"/>
        <v>2988.5475</v>
      </c>
      <c r="I45" s="11">
        <v>120</v>
      </c>
      <c r="J45" s="12">
        <f t="shared" si="7"/>
        <v>358625.7</v>
      </c>
      <c r="K45" s="27"/>
    </row>
    <row r="46" s="1" customFormat="1" ht="35" customHeight="1" spans="1:11">
      <c r="A46" s="10">
        <v>12</v>
      </c>
      <c r="B46" s="10" t="s">
        <v>111</v>
      </c>
      <c r="C46" s="11" t="s">
        <v>112</v>
      </c>
      <c r="D46" s="10" t="s">
        <v>113</v>
      </c>
      <c r="E46" s="10" t="s">
        <v>15</v>
      </c>
      <c r="F46" s="10">
        <v>806</v>
      </c>
      <c r="G46" s="12">
        <v>0.8</v>
      </c>
      <c r="H46" s="12">
        <f t="shared" si="6"/>
        <v>644.8</v>
      </c>
      <c r="I46" s="11">
        <v>120</v>
      </c>
      <c r="J46" s="12">
        <f t="shared" si="7"/>
        <v>77376</v>
      </c>
      <c r="K46" s="27"/>
    </row>
    <row r="47" s="1" customFormat="1" ht="35" customHeight="1" spans="1:11">
      <c r="A47" s="10">
        <v>13</v>
      </c>
      <c r="B47" s="10" t="s">
        <v>114</v>
      </c>
      <c r="C47" s="11" t="s">
        <v>115</v>
      </c>
      <c r="D47" s="10" t="s">
        <v>64</v>
      </c>
      <c r="E47" s="10" t="s">
        <v>15</v>
      </c>
      <c r="F47" s="10">
        <v>4138.5</v>
      </c>
      <c r="G47" s="12">
        <v>0.75</v>
      </c>
      <c r="H47" s="12">
        <f t="shared" si="6"/>
        <v>3103.875</v>
      </c>
      <c r="I47" s="11">
        <v>120</v>
      </c>
      <c r="J47" s="12">
        <f t="shared" si="7"/>
        <v>372465</v>
      </c>
      <c r="K47" s="27"/>
    </row>
    <row r="48" s="1" customFormat="1" ht="35" customHeight="1" spans="1:11">
      <c r="A48" s="10">
        <v>14</v>
      </c>
      <c r="B48" s="10" t="s">
        <v>116</v>
      </c>
      <c r="C48" s="11" t="s">
        <v>117</v>
      </c>
      <c r="D48" s="10" t="s">
        <v>118</v>
      </c>
      <c r="E48" s="10" t="s">
        <v>15</v>
      </c>
      <c r="F48" s="10">
        <v>8937</v>
      </c>
      <c r="G48" s="12">
        <v>1</v>
      </c>
      <c r="H48" s="12">
        <f t="shared" si="6"/>
        <v>8937</v>
      </c>
      <c r="I48" s="11">
        <v>120</v>
      </c>
      <c r="J48" s="12">
        <f t="shared" si="7"/>
        <v>1072440</v>
      </c>
      <c r="K48" s="27"/>
    </row>
    <row r="49" s="1" customFormat="1" ht="35" customHeight="1" spans="1:11">
      <c r="A49" s="10">
        <v>15</v>
      </c>
      <c r="B49" s="11" t="s">
        <v>119</v>
      </c>
      <c r="C49" s="11" t="s">
        <v>120</v>
      </c>
      <c r="D49" s="11" t="s">
        <v>83</v>
      </c>
      <c r="E49" s="10" t="s">
        <v>15</v>
      </c>
      <c r="F49" s="10">
        <v>1459</v>
      </c>
      <c r="G49" s="13">
        <v>0.6</v>
      </c>
      <c r="H49" s="12">
        <f t="shared" si="6"/>
        <v>875.4</v>
      </c>
      <c r="I49" s="11">
        <v>120</v>
      </c>
      <c r="J49" s="12">
        <f t="shared" si="7"/>
        <v>105048</v>
      </c>
      <c r="K49" s="27"/>
    </row>
    <row r="50" s="1" customFormat="1" ht="35" customHeight="1" spans="1:11">
      <c r="A50" s="10">
        <v>16</v>
      </c>
      <c r="B50" s="11" t="s">
        <v>121</v>
      </c>
      <c r="C50" s="11" t="s">
        <v>122</v>
      </c>
      <c r="D50" s="11" t="s">
        <v>123</v>
      </c>
      <c r="E50" s="10" t="s">
        <v>15</v>
      </c>
      <c r="F50" s="10">
        <v>1933.34</v>
      </c>
      <c r="G50" s="13">
        <v>0.8</v>
      </c>
      <c r="H50" s="12">
        <f t="shared" si="6"/>
        <v>1546.672</v>
      </c>
      <c r="I50" s="11">
        <v>120</v>
      </c>
      <c r="J50" s="12">
        <f t="shared" si="7"/>
        <v>185600.64</v>
      </c>
      <c r="K50" s="27"/>
    </row>
    <row r="51" s="1" customFormat="1" ht="35" customHeight="1" spans="1:11">
      <c r="A51" s="10">
        <v>17</v>
      </c>
      <c r="B51" s="11" t="s">
        <v>124</v>
      </c>
      <c r="C51" s="11" t="s">
        <v>125</v>
      </c>
      <c r="D51" s="11" t="s">
        <v>126</v>
      </c>
      <c r="E51" s="10" t="s">
        <v>15</v>
      </c>
      <c r="F51" s="10">
        <v>931.4</v>
      </c>
      <c r="G51" s="13">
        <v>0.8</v>
      </c>
      <c r="H51" s="12">
        <f t="shared" si="6"/>
        <v>745.12</v>
      </c>
      <c r="I51" s="11">
        <v>120</v>
      </c>
      <c r="J51" s="12">
        <f t="shared" si="7"/>
        <v>89414.4</v>
      </c>
      <c r="K51" s="33"/>
    </row>
    <row r="52" s="1" customFormat="1" ht="35" customHeight="1" spans="1:11">
      <c r="A52" s="10">
        <v>18</v>
      </c>
      <c r="B52" s="11" t="s">
        <v>127</v>
      </c>
      <c r="C52" s="11" t="s">
        <v>128</v>
      </c>
      <c r="D52" s="11" t="s">
        <v>126</v>
      </c>
      <c r="E52" s="10" t="s">
        <v>15</v>
      </c>
      <c r="F52" s="10">
        <v>1001.83</v>
      </c>
      <c r="G52" s="13">
        <v>1</v>
      </c>
      <c r="H52" s="12">
        <f t="shared" si="6"/>
        <v>1001.83</v>
      </c>
      <c r="I52" s="11">
        <v>120</v>
      </c>
      <c r="J52" s="12">
        <f t="shared" si="7"/>
        <v>120219.6</v>
      </c>
      <c r="K52" s="27"/>
    </row>
    <row r="53" s="1" customFormat="1" ht="35" customHeight="1" spans="1:11">
      <c r="A53" s="10">
        <v>19</v>
      </c>
      <c r="B53" s="11" t="s">
        <v>129</v>
      </c>
      <c r="C53" s="11" t="s">
        <v>130</v>
      </c>
      <c r="D53" s="11" t="s">
        <v>126</v>
      </c>
      <c r="E53" s="10" t="s">
        <v>15</v>
      </c>
      <c r="F53" s="10">
        <v>108.31</v>
      </c>
      <c r="G53" s="13">
        <v>1</v>
      </c>
      <c r="H53" s="12">
        <f t="shared" si="6"/>
        <v>108.31</v>
      </c>
      <c r="I53" s="11">
        <v>120</v>
      </c>
      <c r="J53" s="12">
        <f t="shared" si="7"/>
        <v>12997.2</v>
      </c>
      <c r="K53" s="27"/>
    </row>
    <row r="54" s="1" customFormat="1" ht="35" customHeight="1" spans="1:11">
      <c r="A54" s="10">
        <v>20</v>
      </c>
      <c r="B54" s="11" t="s">
        <v>131</v>
      </c>
      <c r="C54" s="11" t="s">
        <v>31</v>
      </c>
      <c r="D54" s="11" t="s">
        <v>132</v>
      </c>
      <c r="E54" s="10" t="s">
        <v>15</v>
      </c>
      <c r="F54" s="10">
        <v>334.2</v>
      </c>
      <c r="G54" s="13">
        <v>0.7</v>
      </c>
      <c r="H54" s="12">
        <f t="shared" si="6"/>
        <v>233.94</v>
      </c>
      <c r="I54" s="11">
        <v>120</v>
      </c>
      <c r="J54" s="12">
        <f t="shared" si="7"/>
        <v>28072.8</v>
      </c>
      <c r="K54" s="27"/>
    </row>
    <row r="55" s="1" customFormat="1" ht="35" customHeight="1" spans="1:11">
      <c r="A55" s="16" t="s">
        <v>79</v>
      </c>
      <c r="B55" s="17"/>
      <c r="C55" s="17"/>
      <c r="D55" s="17"/>
      <c r="E55" s="18"/>
      <c r="F55" s="12">
        <f>SUM(F35:F54)</f>
        <v>54866.52</v>
      </c>
      <c r="G55" s="12"/>
      <c r="H55" s="19">
        <f>SUM(H35:H54)</f>
        <v>44735.939</v>
      </c>
      <c r="I55" s="11"/>
      <c r="J55" s="34">
        <f>SUM(J35:J54)</f>
        <v>5368312.68</v>
      </c>
      <c r="K55" s="35"/>
    </row>
    <row r="56" ht="33" customHeight="1" spans="1:9">
      <c r="A56" s="20"/>
      <c r="B56" s="20"/>
      <c r="C56" s="20"/>
      <c r="D56" s="20"/>
      <c r="E56" s="20"/>
      <c r="F56" s="20"/>
      <c r="G56" s="20"/>
      <c r="H56" s="20"/>
      <c r="I56" s="36"/>
    </row>
    <row r="57" ht="48" customHeight="1" spans="1:9">
      <c r="A57" s="21"/>
      <c r="B57" s="21"/>
      <c r="C57" s="22"/>
      <c r="D57" s="22"/>
      <c r="E57" s="22"/>
      <c r="F57" s="22"/>
      <c r="G57" s="22"/>
      <c r="H57" s="21"/>
      <c r="I57" s="36"/>
    </row>
    <row r="58" ht="36" customHeight="1" spans="1:9">
      <c r="A58" s="23"/>
      <c r="B58" s="23"/>
      <c r="C58" s="24"/>
      <c r="D58" s="24"/>
      <c r="E58" s="24"/>
      <c r="F58" s="24"/>
      <c r="G58" s="24"/>
      <c r="H58" s="25"/>
      <c r="I58" s="36"/>
    </row>
    <row r="59" ht="14.25" spans="1:9">
      <c r="A59" s="23"/>
      <c r="B59" s="23"/>
      <c r="C59" s="24"/>
      <c r="D59" s="24"/>
      <c r="E59" s="24"/>
      <c r="F59" s="24"/>
      <c r="G59" s="24"/>
      <c r="H59" s="25"/>
      <c r="I59" s="36"/>
    </row>
    <row r="60" ht="14.25" spans="1:9">
      <c r="A60" s="23"/>
      <c r="B60" s="23"/>
      <c r="C60" s="24"/>
      <c r="D60" s="24"/>
      <c r="E60" s="24"/>
      <c r="F60" s="24"/>
      <c r="G60" s="24"/>
      <c r="H60" s="25"/>
      <c r="I60" s="36"/>
    </row>
    <row r="61" ht="14.25" spans="1:9">
      <c r="A61" s="23"/>
      <c r="B61" s="23"/>
      <c r="C61" s="24"/>
      <c r="D61" s="24"/>
      <c r="E61" s="24"/>
      <c r="F61" s="24"/>
      <c r="G61" s="24"/>
      <c r="H61" s="25"/>
      <c r="I61" s="36"/>
    </row>
    <row r="62" ht="14.25" spans="1:9">
      <c r="A62" s="23"/>
      <c r="B62" s="23"/>
      <c r="C62" s="24"/>
      <c r="D62" s="24"/>
      <c r="E62" s="24"/>
      <c r="F62" s="24"/>
      <c r="G62" s="24"/>
      <c r="H62" s="25"/>
      <c r="I62" s="36"/>
    </row>
    <row r="63" ht="14.25" spans="1:8">
      <c r="A63" s="23"/>
      <c r="B63" s="23"/>
      <c r="C63" s="24"/>
      <c r="D63" s="24"/>
      <c r="E63" s="24"/>
      <c r="F63" s="24"/>
      <c r="G63" s="24"/>
      <c r="H63" s="25"/>
    </row>
    <row r="64" ht="14.25" spans="1:8">
      <c r="A64" s="23"/>
      <c r="B64" s="23"/>
      <c r="C64" s="24"/>
      <c r="D64" s="24"/>
      <c r="E64" s="24"/>
      <c r="F64" s="24"/>
      <c r="G64" s="24"/>
      <c r="H64" s="25"/>
    </row>
    <row r="65" ht="14.25" spans="1:8">
      <c r="A65" s="23"/>
      <c r="B65" s="23"/>
      <c r="C65" s="37"/>
      <c r="D65" s="24"/>
      <c r="E65" s="24"/>
      <c r="F65" s="24"/>
      <c r="G65" s="24"/>
      <c r="H65" s="25"/>
    </row>
    <row r="66" ht="14.25" spans="1:8">
      <c r="A66" s="23"/>
      <c r="B66" s="23"/>
      <c r="C66" s="24"/>
      <c r="D66" s="24"/>
      <c r="E66" s="24"/>
      <c r="F66" s="24"/>
      <c r="G66" s="24"/>
      <c r="H66" s="25"/>
    </row>
    <row r="67" ht="14.25" spans="1:8">
      <c r="A67" s="23"/>
      <c r="B67" s="23"/>
      <c r="C67" s="24"/>
      <c r="D67" s="24"/>
      <c r="E67" s="24"/>
      <c r="F67" s="24"/>
      <c r="G67" s="24"/>
      <c r="H67" s="25"/>
    </row>
    <row r="68" ht="14.25" spans="1:8">
      <c r="A68" s="23"/>
      <c r="B68" s="23"/>
      <c r="C68" s="24"/>
      <c r="D68" s="24"/>
      <c r="E68" s="24"/>
      <c r="F68" s="24"/>
      <c r="G68" s="24"/>
      <c r="H68" s="25"/>
    </row>
    <row r="69" ht="14.25" spans="1:8">
      <c r="A69" s="23"/>
      <c r="B69" s="23"/>
      <c r="C69" s="24"/>
      <c r="D69" s="24"/>
      <c r="E69" s="24"/>
      <c r="F69" s="24"/>
      <c r="G69" s="24"/>
      <c r="H69" s="25"/>
    </row>
    <row r="70" ht="14.25" spans="1:8">
      <c r="A70" s="23"/>
      <c r="B70" s="23"/>
      <c r="C70" s="24"/>
      <c r="D70" s="24"/>
      <c r="E70" s="24"/>
      <c r="F70" s="24"/>
      <c r="G70" s="24"/>
      <c r="H70" s="25"/>
    </row>
    <row r="71" ht="14.25" spans="1:8">
      <c r="A71" s="23"/>
      <c r="B71" s="23"/>
      <c r="C71" s="24"/>
      <c r="D71" s="24"/>
      <c r="E71" s="24"/>
      <c r="F71" s="24"/>
      <c r="G71" s="24"/>
      <c r="H71" s="25"/>
    </row>
    <row r="72" ht="14.25" spans="1:8">
      <c r="A72" s="23"/>
      <c r="B72" s="23"/>
      <c r="C72" s="24"/>
      <c r="D72" s="24"/>
      <c r="E72" s="24"/>
      <c r="F72" s="24"/>
      <c r="G72" s="24"/>
      <c r="H72" s="25"/>
    </row>
    <row r="73" ht="14.25" spans="1:8">
      <c r="A73" s="23"/>
      <c r="B73" s="23"/>
      <c r="C73" s="24"/>
      <c r="D73" s="24"/>
      <c r="E73" s="24"/>
      <c r="F73" s="24"/>
      <c r="G73" s="24"/>
      <c r="H73" s="25"/>
    </row>
    <row r="74" ht="14.25" spans="1:8">
      <c r="A74" s="38"/>
      <c r="B74" s="38"/>
      <c r="C74" s="39"/>
      <c r="D74" s="39"/>
      <c r="E74" s="39"/>
      <c r="F74" s="39"/>
      <c r="G74" s="39"/>
      <c r="H74" s="40"/>
    </row>
  </sheetData>
  <mergeCells count="6">
    <mergeCell ref="A1:K1"/>
    <mergeCell ref="A32:D32"/>
    <mergeCell ref="A33:K33"/>
    <mergeCell ref="A55:E55"/>
    <mergeCell ref="A56:H56"/>
    <mergeCell ref="A74:B74"/>
  </mergeCells>
  <pageMargins left="0.554861111111111" right="0.357638888888889" top="0.60625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萨克玛</cp:lastModifiedBy>
  <dcterms:created xsi:type="dcterms:W3CDTF">2025-09-16T02:16:00Z</dcterms:created>
  <dcterms:modified xsi:type="dcterms:W3CDTF">2025-10-22T09:56:04Z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07FA1565767E43D9A69230A315698A45_13</vt:lpwstr>
  </property>
  <property fmtid="{D5CDD505-2E9C-101B-9397-08002B2CF9AE}" pid="3" name="KSOProductBuildVer">
    <vt:lpwstr>2052-12.1.0.23125</vt:lpwstr>
  </property>
</Properties>
</file>