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<sst xmlns="http://schemas.openxmlformats.org/spreadsheetml/2006/main" count="742" uniqueCount="273">
  <si>
    <t>2026年第六批帮扶小额信贷贴息公示名单</t>
  </si>
  <si>
    <t>序号</t>
  </si>
  <si>
    <t>县</t>
  </si>
  <si>
    <t>乡镇</t>
  </si>
  <si>
    <t>行政村</t>
  </si>
  <si>
    <t>贷款人姓名</t>
  </si>
  <si>
    <t>贷款银行</t>
  </si>
  <si>
    <t>贷款金额(元)</t>
  </si>
  <si>
    <t>借款日</t>
  </si>
  <si>
    <t>到期日</t>
  </si>
  <si>
    <t>年利率(%)</t>
  </si>
  <si>
    <t>贴息利率(%)</t>
  </si>
  <si>
    <t>归还时间</t>
  </si>
  <si>
    <t>贷款天数</t>
  </si>
  <si>
    <t>贴息金额（元）</t>
  </si>
  <si>
    <t>备注</t>
  </si>
  <si>
    <t>同德县</t>
  </si>
  <si>
    <t>尕巴松多镇</t>
  </si>
  <si>
    <t>德什端村</t>
  </si>
  <si>
    <t>索南本</t>
  </si>
  <si>
    <t>农村商业银行</t>
  </si>
  <si>
    <t>20250116</t>
  </si>
  <si>
    <t>20260116</t>
  </si>
  <si>
    <t>河北乡</t>
  </si>
  <si>
    <t>上知迈村</t>
  </si>
  <si>
    <t>多保</t>
  </si>
  <si>
    <t>20250716</t>
  </si>
  <si>
    <t>20260716</t>
  </si>
  <si>
    <t>巴沟乡</t>
  </si>
  <si>
    <t>卡力岗村</t>
  </si>
  <si>
    <t>力毛吉</t>
  </si>
  <si>
    <t>美日克村</t>
  </si>
  <si>
    <t>普却加</t>
  </si>
  <si>
    <t>20250812</t>
  </si>
  <si>
    <t>20260812</t>
  </si>
  <si>
    <t>唐谷镇</t>
  </si>
  <si>
    <t>赛唐村</t>
  </si>
  <si>
    <t>普太加</t>
  </si>
  <si>
    <t>同德农商银行</t>
  </si>
  <si>
    <t>20240118</t>
  </si>
  <si>
    <t>20250118</t>
  </si>
  <si>
    <t>化青吉</t>
  </si>
  <si>
    <t>20250805</t>
  </si>
  <si>
    <t>20260805</t>
  </si>
  <si>
    <t>阿血村</t>
  </si>
  <si>
    <t>德中加</t>
  </si>
  <si>
    <t>同德农村商业银行唐谷支行</t>
  </si>
  <si>
    <t>3.1</t>
  </si>
  <si>
    <t>沟日措</t>
  </si>
  <si>
    <t>斗后言村</t>
  </si>
  <si>
    <t>得青措</t>
  </si>
  <si>
    <t>20250815</t>
  </si>
  <si>
    <t>20260815</t>
  </si>
  <si>
    <t>瓜什则村</t>
  </si>
  <si>
    <t>三化加</t>
  </si>
  <si>
    <t>20250813</t>
  </si>
  <si>
    <t>20260813</t>
  </si>
  <si>
    <t>秀麻乡</t>
  </si>
  <si>
    <t>德格村</t>
  </si>
  <si>
    <t>青排</t>
  </si>
  <si>
    <t>20250630</t>
  </si>
  <si>
    <t>20260630</t>
  </si>
  <si>
    <t>3.0</t>
  </si>
  <si>
    <t>索南仁青</t>
  </si>
  <si>
    <t>40000.00</t>
  </si>
  <si>
    <t>赛德村</t>
  </si>
  <si>
    <t>多什杰布</t>
  </si>
  <si>
    <t>合土乎村</t>
  </si>
  <si>
    <t>多杰项着</t>
  </si>
  <si>
    <t>20240620</t>
  </si>
  <si>
    <t>20250620</t>
  </si>
  <si>
    <t>20240606</t>
  </si>
  <si>
    <t>北扎村</t>
  </si>
  <si>
    <t>东知吉</t>
  </si>
  <si>
    <t>20250519</t>
  </si>
  <si>
    <t>20260519</t>
  </si>
  <si>
    <t>达哇村</t>
  </si>
  <si>
    <t>三知加</t>
  </si>
  <si>
    <t>20250806</t>
  </si>
  <si>
    <t>夏日仓村</t>
  </si>
  <si>
    <t>羊中吉</t>
  </si>
  <si>
    <t>20250820</t>
  </si>
  <si>
    <t>20260820</t>
  </si>
  <si>
    <t>赛措吉</t>
  </si>
  <si>
    <t>20250818</t>
  </si>
  <si>
    <t>加日亥村</t>
  </si>
  <si>
    <t>加措</t>
  </si>
  <si>
    <t>科加村</t>
  </si>
  <si>
    <t>多周</t>
  </si>
  <si>
    <t>同德农商银行营业部</t>
  </si>
  <si>
    <t>20231123</t>
  </si>
  <si>
    <t>20241123</t>
  </si>
  <si>
    <t>托头村</t>
  </si>
  <si>
    <t>桑杰太</t>
  </si>
  <si>
    <t>赛羊村</t>
  </si>
  <si>
    <t>才让塔先</t>
  </si>
  <si>
    <t>30,000.00</t>
  </si>
  <si>
    <t>20250911</t>
  </si>
  <si>
    <t>20260911</t>
  </si>
  <si>
    <t xml:space="preserve">3.0 </t>
  </si>
  <si>
    <t>20260901</t>
  </si>
  <si>
    <t>355</t>
  </si>
  <si>
    <t xml:space="preserve">887.50 </t>
  </si>
  <si>
    <t>老虎村</t>
  </si>
  <si>
    <t>普华</t>
  </si>
  <si>
    <t>50,000.00</t>
  </si>
  <si>
    <t>20250923</t>
  </si>
  <si>
    <t>20260923</t>
  </si>
  <si>
    <t>343</t>
  </si>
  <si>
    <t xml:space="preserve">1429.17 </t>
  </si>
  <si>
    <t>木合村</t>
  </si>
  <si>
    <t>才让加</t>
  </si>
  <si>
    <t>20250902</t>
  </si>
  <si>
    <t>20260902</t>
  </si>
  <si>
    <t>20260903</t>
  </si>
  <si>
    <t>366</t>
  </si>
  <si>
    <t xml:space="preserve">915.00 </t>
  </si>
  <si>
    <t>力伦村</t>
  </si>
  <si>
    <t>扎西项毛</t>
  </si>
  <si>
    <t>20250917</t>
  </si>
  <si>
    <t>20260917</t>
  </si>
  <si>
    <t>20260915</t>
  </si>
  <si>
    <t>363</t>
  </si>
  <si>
    <t xml:space="preserve">1512.50 </t>
  </si>
  <si>
    <t>知后迈村</t>
  </si>
  <si>
    <t>格日措</t>
  </si>
  <si>
    <t>20250903</t>
  </si>
  <si>
    <t>365</t>
  </si>
  <si>
    <t xml:space="preserve">1520.83 </t>
  </si>
  <si>
    <t>欧沟村</t>
  </si>
  <si>
    <t>更藏才旦</t>
  </si>
  <si>
    <t>20250929</t>
  </si>
  <si>
    <t>20260929</t>
  </si>
  <si>
    <t>20260908</t>
  </si>
  <si>
    <t>344</t>
  </si>
  <si>
    <t xml:space="preserve">1433.33 </t>
  </si>
  <si>
    <t>金科村</t>
  </si>
  <si>
    <t>斗格卓玛</t>
  </si>
  <si>
    <t>20,000.00</t>
  </si>
  <si>
    <t>20250909</t>
  </si>
  <si>
    <t>20260909</t>
  </si>
  <si>
    <t>357</t>
  </si>
  <si>
    <t xml:space="preserve">595.00 </t>
  </si>
  <si>
    <t>科日干村</t>
  </si>
  <si>
    <t>卓玛加</t>
  </si>
  <si>
    <t>20250910</t>
  </si>
  <si>
    <t>20260910</t>
  </si>
  <si>
    <t>20260907</t>
  </si>
  <si>
    <t>362</t>
  </si>
  <si>
    <t xml:space="preserve">905.00 </t>
  </si>
  <si>
    <t>卓玛吉</t>
  </si>
  <si>
    <t>20260721</t>
  </si>
  <si>
    <t>315</t>
  </si>
  <si>
    <t xml:space="preserve">787.50 </t>
  </si>
  <si>
    <t>尕藏项吉</t>
  </si>
  <si>
    <t>20250916</t>
  </si>
  <si>
    <t>20260916</t>
  </si>
  <si>
    <t>20260918</t>
  </si>
  <si>
    <t>多杰拉旦</t>
  </si>
  <si>
    <t>20260831</t>
  </si>
  <si>
    <t>356</t>
  </si>
  <si>
    <t xml:space="preserve">1483.33 </t>
  </si>
  <si>
    <t>上尕毛其村</t>
  </si>
  <si>
    <t>拉毛才让</t>
  </si>
  <si>
    <t>20260423</t>
  </si>
  <si>
    <t>226</t>
  </si>
  <si>
    <t xml:space="preserve">565.00 </t>
  </si>
  <si>
    <t>尤龙村</t>
  </si>
  <si>
    <t>仁青多杰</t>
  </si>
  <si>
    <t>拉周加</t>
  </si>
  <si>
    <t>3.0000</t>
  </si>
  <si>
    <t>青迈村</t>
  </si>
  <si>
    <t>周热加</t>
  </si>
  <si>
    <t>361</t>
  </si>
  <si>
    <t xml:space="preserve">1504.17 </t>
  </si>
  <si>
    <t>公保当周</t>
  </si>
  <si>
    <t>20250908</t>
  </si>
  <si>
    <t>360</t>
  </si>
  <si>
    <t xml:space="preserve">900.00 </t>
  </si>
  <si>
    <t>哈夏村</t>
  </si>
  <si>
    <t>战等</t>
  </si>
  <si>
    <t xml:space="preserve">1487.50 </t>
  </si>
  <si>
    <t>松多村</t>
  </si>
  <si>
    <t>多杰才旦</t>
  </si>
  <si>
    <t>20250904</t>
  </si>
  <si>
    <t>20260904</t>
  </si>
  <si>
    <t>364</t>
  </si>
  <si>
    <t xml:space="preserve">1516.67 </t>
  </si>
  <si>
    <t>旦正才让</t>
  </si>
  <si>
    <t>20250922</t>
  </si>
  <si>
    <t>20260922</t>
  </si>
  <si>
    <t>托斯村</t>
  </si>
  <si>
    <t>更增吉</t>
  </si>
  <si>
    <t>20260807</t>
  </si>
  <si>
    <t>337</t>
  </si>
  <si>
    <t xml:space="preserve">1404.17 </t>
  </si>
  <si>
    <t>旦正吉</t>
  </si>
  <si>
    <t>黄河村</t>
  </si>
  <si>
    <t>夸卓措</t>
  </si>
  <si>
    <t>关却才旦</t>
  </si>
  <si>
    <t>20250821</t>
  </si>
  <si>
    <t>20260821</t>
  </si>
  <si>
    <t>根措吉</t>
  </si>
  <si>
    <t>20231207</t>
  </si>
  <si>
    <t>20241207</t>
  </si>
  <si>
    <t>元庄村</t>
  </si>
  <si>
    <t>336</t>
  </si>
  <si>
    <t xml:space="preserve">1400.00 </t>
  </si>
  <si>
    <t>巴金木</t>
  </si>
  <si>
    <t>20230926</t>
  </si>
  <si>
    <t>20240926</t>
  </si>
  <si>
    <t>德杰项毛</t>
  </si>
  <si>
    <t>20241202</t>
  </si>
  <si>
    <t>20251202</t>
  </si>
  <si>
    <t>才让当周</t>
  </si>
  <si>
    <t>20250924</t>
  </si>
  <si>
    <t>20260924</t>
  </si>
  <si>
    <t>358</t>
  </si>
  <si>
    <t xml:space="preserve">1491.67 </t>
  </si>
  <si>
    <t>多热吉</t>
  </si>
  <si>
    <t>359</t>
  </si>
  <si>
    <t xml:space="preserve">1495.83 </t>
  </si>
  <si>
    <t>切什吉布</t>
  </si>
  <si>
    <t>20260202</t>
  </si>
  <si>
    <t>139</t>
  </si>
  <si>
    <t xml:space="preserve">579.17 </t>
  </si>
  <si>
    <t>下才乃亥村</t>
  </si>
  <si>
    <t>扎巴</t>
  </si>
  <si>
    <t>20241015</t>
  </si>
  <si>
    <t>20251015</t>
  </si>
  <si>
    <t>那仁村</t>
  </si>
  <si>
    <t>完玛项青</t>
  </si>
  <si>
    <t>40,000.00</t>
  </si>
  <si>
    <t xml:space="preserve">1216.67 </t>
  </si>
  <si>
    <t>贡麻村</t>
  </si>
  <si>
    <t>扎西尖措</t>
  </si>
  <si>
    <t>20230912</t>
  </si>
  <si>
    <t>20240912</t>
  </si>
  <si>
    <t>4.05</t>
  </si>
  <si>
    <t>20251104</t>
  </si>
  <si>
    <t>56</t>
  </si>
  <si>
    <t xml:space="preserve">233.33 </t>
  </si>
  <si>
    <t>化择加</t>
  </si>
  <si>
    <t>20230808</t>
  </si>
  <si>
    <t>20240808</t>
  </si>
  <si>
    <t>20240805</t>
  </si>
  <si>
    <t xml:space="preserve">1210.00 </t>
  </si>
  <si>
    <t>南拉加</t>
  </si>
  <si>
    <t>20241016</t>
  </si>
  <si>
    <t>20251016</t>
  </si>
  <si>
    <t>普拉才让</t>
  </si>
  <si>
    <t>20260914</t>
  </si>
  <si>
    <t>斗拉太</t>
  </si>
  <si>
    <t xml:space="preserve">902.50 </t>
  </si>
  <si>
    <t>卓措吉</t>
  </si>
  <si>
    <t>\</t>
  </si>
  <si>
    <t>泽杰加</t>
  </si>
  <si>
    <t>20250926</t>
  </si>
  <si>
    <t>20260926</t>
  </si>
  <si>
    <t>才让措</t>
  </si>
  <si>
    <t>20250930</t>
  </si>
  <si>
    <t>20260930</t>
  </si>
  <si>
    <t>20260205</t>
  </si>
  <si>
    <t>128</t>
  </si>
  <si>
    <t xml:space="preserve">533.33 </t>
  </si>
  <si>
    <t>宁龙村</t>
  </si>
  <si>
    <t>久美拉旦</t>
  </si>
  <si>
    <t>20260714</t>
  </si>
  <si>
    <t>306</t>
  </si>
  <si>
    <t xml:space="preserve">1275.00 </t>
  </si>
  <si>
    <t>切旦</t>
  </si>
  <si>
    <t>东格村</t>
  </si>
  <si>
    <t>更太加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</si>
</sst>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72"/>
      <color theme="1"/>
      <name val="微软雅黑"/>
      <charset val="134"/>
    </font>
    <font>
      <b/>
      <sz val="28"/>
      <color theme="1"/>
      <name val="微软雅黑"/>
      <charset val="134"/>
    </font>
    <font>
      <sz val="2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176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176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 quotePrefix="1">
      <alignment horizontal="center" vertical="center" wrapText="1"/>
    </xf>
    <xf numFmtId="176" fontId="3" fillId="2" borderId="1" xfId="0" applyNumberFormat="1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8"/>
  <sheetViews>
    <sheetView tabSelected="1" zoomScale="40" zoomScaleNormal="40" topLeftCell="A59" workbookViewId="0">
      <selection activeCell="F3" sqref="F3"/>
    </sheetView>
  </sheetViews>
  <sheetFormatPr defaultColWidth="9" defaultRowHeight="58" customHeight="1"/>
  <cols>
    <col min="1" max="1" width="15.5" customWidth="1"/>
    <col min="2" max="2" width="24.3666666666667" customWidth="1"/>
    <col min="3" max="3" width="28.125" customWidth="1"/>
    <col min="4" max="4" width="36.5666666666667" customWidth="1"/>
    <col min="5" max="5" width="35.9333333333333" customWidth="1"/>
    <col min="6" max="6" width="62.8166666666667" customWidth="1"/>
    <col min="7" max="7" width="32.1833333333333" customWidth="1"/>
    <col min="8" max="8" width="28.125" customWidth="1"/>
    <col min="9" max="9" width="29.6833333333333" customWidth="1"/>
    <col min="10" max="10" width="20.4666666666667" customWidth="1"/>
    <col min="11" max="11" width="27.3416666666667" customWidth="1"/>
    <col min="12" max="12" width="25.9416666666667" customWidth="1"/>
    <col min="13" max="13" width="27.5" customWidth="1"/>
    <col min="14" max="14" width="38.5" customWidth="1"/>
    <col min="15" max="15" width="27.1833333333333" customWidth="1"/>
  </cols>
  <sheetData>
    <row r="1" ht="123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Height="1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" t="s">
        <v>9</v>
      </c>
      <c r="J2" s="4" t="s">
        <v>10</v>
      </c>
      <c r="K2" s="2" t="s">
        <v>11</v>
      </c>
      <c r="L2" s="5" t="s">
        <v>12</v>
      </c>
      <c r="M2" s="5" t="s">
        <v>13</v>
      </c>
      <c r="N2" s="6" t="s">
        <v>14</v>
      </c>
      <c r="O2" s="6" t="s">
        <v>15</v>
      </c>
    </row>
    <row r="3" customHeight="1" spans="1:15">
      <c r="A3" s="7">
        <v>1</v>
      </c>
      <c r="B3" s="7" t="s">
        <v>16</v>
      </c>
      <c r="C3" s="7" t="s">
        <v>17</v>
      </c>
      <c r="D3" s="7" t="s">
        <v>18</v>
      </c>
      <c r="E3" s="7" t="s">
        <v>19</v>
      </c>
      <c r="F3" s="7" t="s">
        <v>20</v>
      </c>
      <c r="G3" s="8">
        <v>30000</v>
      </c>
      <c r="H3" s="7" t="s">
        <v>21</v>
      </c>
      <c r="I3" s="7" t="s">
        <v>22</v>
      </c>
      <c r="J3" s="9">
        <v>3.1</v>
      </c>
      <c r="K3" s="7">
        <v>3.1</v>
      </c>
      <c r="L3" s="10">
        <v>20251202</v>
      </c>
      <c r="M3" s="10">
        <v>340</v>
      </c>
      <c r="N3" s="11">
        <v>878.333333333333</v>
      </c>
      <c r="O3" s="12"/>
    </row>
    <row r="4" customHeight="1" spans="1:15">
      <c r="A4" s="7">
        <v>2</v>
      </c>
      <c r="B4" s="7" t="s">
        <v>16</v>
      </c>
      <c r="C4" s="7" t="s">
        <v>23</v>
      </c>
      <c r="D4" s="7" t="s">
        <v>24</v>
      </c>
      <c r="E4" s="8" t="s">
        <v>25</v>
      </c>
      <c r="F4" s="7" t="s">
        <v>20</v>
      </c>
      <c r="G4" s="7">
        <v>50000</v>
      </c>
      <c r="H4" s="7" t="s">
        <v>26</v>
      </c>
      <c r="I4" s="9" t="s">
        <v>27</v>
      </c>
      <c r="J4" s="7">
        <v>3</v>
      </c>
      <c r="K4" s="10">
        <v>3</v>
      </c>
      <c r="L4" s="10">
        <v>20260713</v>
      </c>
      <c r="M4" s="11">
        <v>362</v>
      </c>
      <c r="N4" s="11">
        <f t="shared" ref="N4:N6" si="0">G4*J4*M4/360/100</f>
        <v>1508.33333333333</v>
      </c>
      <c r="O4" s="12"/>
    </row>
    <row r="5" customHeight="1" spans="1:15">
      <c r="A5" s="7">
        <v>3</v>
      </c>
      <c r="B5" s="7" t="s">
        <v>16</v>
      </c>
      <c r="C5" s="7" t="s">
        <v>28</v>
      </c>
      <c r="D5" s="7" t="s">
        <v>29</v>
      </c>
      <c r="E5" s="7" t="s">
        <v>30</v>
      </c>
      <c r="F5" s="7" t="s">
        <v>20</v>
      </c>
      <c r="G5" s="7">
        <v>50000</v>
      </c>
      <c r="H5" s="7">
        <v>20250721</v>
      </c>
      <c r="I5" s="7">
        <v>20260721</v>
      </c>
      <c r="J5" s="10">
        <v>3</v>
      </c>
      <c r="K5" s="10">
        <v>3</v>
      </c>
      <c r="L5" s="7">
        <v>20260707</v>
      </c>
      <c r="M5" s="10">
        <v>351</v>
      </c>
      <c r="N5" s="11">
        <f t="shared" si="0"/>
        <v>1462.5</v>
      </c>
      <c r="O5" s="12"/>
    </row>
    <row r="6" customHeight="1" spans="1:15">
      <c r="A6" s="7">
        <v>4</v>
      </c>
      <c r="B6" s="7" t="s">
        <v>16</v>
      </c>
      <c r="C6" s="7" t="s">
        <v>17</v>
      </c>
      <c r="D6" s="7" t="s">
        <v>31</v>
      </c>
      <c r="E6" s="7" t="s">
        <v>32</v>
      </c>
      <c r="F6" s="7" t="s">
        <v>20</v>
      </c>
      <c r="G6" s="7">
        <v>50000</v>
      </c>
      <c r="H6" s="7" t="s">
        <v>33</v>
      </c>
      <c r="I6" s="7" t="s">
        <v>34</v>
      </c>
      <c r="J6" s="10">
        <v>3</v>
      </c>
      <c r="K6" s="10">
        <v>3</v>
      </c>
      <c r="L6" s="7">
        <v>20260805</v>
      </c>
      <c r="M6" s="10">
        <v>358</v>
      </c>
      <c r="N6" s="11">
        <f t="shared" si="0"/>
        <v>1491.66666666667</v>
      </c>
      <c r="O6" s="12"/>
    </row>
    <row r="7" customHeight="1" spans="1:15">
      <c r="A7" s="7">
        <v>5</v>
      </c>
      <c r="B7" s="7" t="s">
        <v>16</v>
      </c>
      <c r="C7" s="7" t="s">
        <v>35</v>
      </c>
      <c r="D7" s="7" t="s">
        <v>36</v>
      </c>
      <c r="E7" s="7" t="s">
        <v>37</v>
      </c>
      <c r="F7" s="7" t="s">
        <v>38</v>
      </c>
      <c r="G7" s="7">
        <v>50000</v>
      </c>
      <c r="H7" s="7" t="s">
        <v>39</v>
      </c>
      <c r="I7" s="7" t="s">
        <v>40</v>
      </c>
      <c r="J7" s="10">
        <v>3.45</v>
      </c>
      <c r="K7" s="10">
        <v>3.45</v>
      </c>
      <c r="L7" s="7">
        <v>20250106</v>
      </c>
      <c r="M7" s="10">
        <v>354</v>
      </c>
      <c r="N7" s="11">
        <f>G7*M7/360*J7/100</f>
        <v>1696.25</v>
      </c>
      <c r="O7" s="12"/>
    </row>
    <row r="8" customHeight="1" spans="1:15">
      <c r="A8" s="7">
        <v>6</v>
      </c>
      <c r="B8" s="7" t="s">
        <v>16</v>
      </c>
      <c r="C8" s="7" t="s">
        <v>17</v>
      </c>
      <c r="D8" s="7" t="s">
        <v>18</v>
      </c>
      <c r="E8" s="7" t="s">
        <v>41</v>
      </c>
      <c r="F8" s="7" t="s">
        <v>20</v>
      </c>
      <c r="G8" s="7">
        <v>40000</v>
      </c>
      <c r="H8" s="7" t="s">
        <v>42</v>
      </c>
      <c r="I8" s="7" t="s">
        <v>43</v>
      </c>
      <c r="J8" s="10">
        <v>3</v>
      </c>
      <c r="K8" s="10">
        <v>3</v>
      </c>
      <c r="L8" s="7">
        <v>20260726</v>
      </c>
      <c r="M8" s="10">
        <v>355</v>
      </c>
      <c r="N8" s="11">
        <f t="shared" ref="N8:N15" si="1">G8*J8*M8/360/100</f>
        <v>1183.33333333333</v>
      </c>
      <c r="O8" s="12"/>
    </row>
    <row r="9" customHeight="1" spans="1:15">
      <c r="A9" s="7">
        <v>7</v>
      </c>
      <c r="B9" s="7" t="s">
        <v>16</v>
      </c>
      <c r="C9" s="7" t="s">
        <v>35</v>
      </c>
      <c r="D9" s="7" t="s">
        <v>44</v>
      </c>
      <c r="E9" s="7" t="s">
        <v>45</v>
      </c>
      <c r="F9" s="7" t="s">
        <v>46</v>
      </c>
      <c r="G9" s="7">
        <v>40000</v>
      </c>
      <c r="H9" s="7">
        <v>20250116</v>
      </c>
      <c r="I9" s="7">
        <v>20260116</v>
      </c>
      <c r="J9" s="10" t="s">
        <v>47</v>
      </c>
      <c r="K9" s="10" t="s">
        <v>47</v>
      </c>
      <c r="L9" s="7">
        <v>20260108</v>
      </c>
      <c r="M9" s="10">
        <v>357</v>
      </c>
      <c r="N9" s="11">
        <v>1229.66666666667</v>
      </c>
      <c r="O9" s="12"/>
    </row>
    <row r="10" customHeight="1" spans="1:15">
      <c r="A10" s="7">
        <v>8</v>
      </c>
      <c r="B10" s="7" t="s">
        <v>16</v>
      </c>
      <c r="C10" s="7" t="s">
        <v>35</v>
      </c>
      <c r="D10" s="7" t="s">
        <v>44</v>
      </c>
      <c r="E10" s="7" t="s">
        <v>48</v>
      </c>
      <c r="F10" s="7" t="s">
        <v>20</v>
      </c>
      <c r="G10" s="7">
        <v>50000</v>
      </c>
      <c r="H10" s="7">
        <v>20250711</v>
      </c>
      <c r="I10" s="7">
        <v>20260711</v>
      </c>
      <c r="J10" s="10">
        <v>3</v>
      </c>
      <c r="K10" s="10">
        <v>3</v>
      </c>
      <c r="L10" s="7">
        <v>20260713</v>
      </c>
      <c r="M10" s="10">
        <v>367</v>
      </c>
      <c r="N10" s="11">
        <f t="shared" si="1"/>
        <v>1529.16666666667</v>
      </c>
      <c r="O10" s="12"/>
    </row>
    <row r="11" customHeight="1" spans="1:15">
      <c r="A11" s="7">
        <v>9</v>
      </c>
      <c r="B11" s="7" t="s">
        <v>16</v>
      </c>
      <c r="C11" s="7" t="s">
        <v>17</v>
      </c>
      <c r="D11" s="7" t="s">
        <v>49</v>
      </c>
      <c r="E11" s="7" t="s">
        <v>50</v>
      </c>
      <c r="F11" s="7" t="s">
        <v>20</v>
      </c>
      <c r="G11" s="7">
        <v>50000</v>
      </c>
      <c r="H11" s="7" t="s">
        <v>51</v>
      </c>
      <c r="I11" s="7" t="s">
        <v>52</v>
      </c>
      <c r="J11" s="10">
        <v>3</v>
      </c>
      <c r="K11" s="10">
        <v>3</v>
      </c>
      <c r="L11" s="7">
        <v>20260716</v>
      </c>
      <c r="M11" s="10">
        <v>335</v>
      </c>
      <c r="N11" s="11">
        <f t="shared" si="1"/>
        <v>1395.83333333333</v>
      </c>
      <c r="O11" s="12"/>
    </row>
    <row r="12" customHeight="1" spans="1:15">
      <c r="A12" s="7">
        <v>10</v>
      </c>
      <c r="B12" s="7" t="s">
        <v>16</v>
      </c>
      <c r="C12" s="7" t="s">
        <v>17</v>
      </c>
      <c r="D12" s="7" t="s">
        <v>53</v>
      </c>
      <c r="E12" s="7" t="s">
        <v>54</v>
      </c>
      <c r="F12" s="7" t="s">
        <v>20</v>
      </c>
      <c r="G12" s="7">
        <v>50000</v>
      </c>
      <c r="H12" s="7" t="s">
        <v>55</v>
      </c>
      <c r="I12" s="7" t="s">
        <v>56</v>
      </c>
      <c r="J12" s="10">
        <v>3</v>
      </c>
      <c r="K12" s="10">
        <v>3</v>
      </c>
      <c r="L12" s="7">
        <v>20260806</v>
      </c>
      <c r="M12" s="10">
        <v>358</v>
      </c>
      <c r="N12" s="11">
        <f t="shared" si="1"/>
        <v>1491.66666666667</v>
      </c>
      <c r="O12" s="12"/>
    </row>
    <row r="13" customHeight="1" spans="1:15">
      <c r="A13" s="7">
        <v>11</v>
      </c>
      <c r="B13" s="7" t="s">
        <v>16</v>
      </c>
      <c r="C13" s="7" t="s">
        <v>57</v>
      </c>
      <c r="D13" s="7" t="s">
        <v>58</v>
      </c>
      <c r="E13" s="7" t="s">
        <v>59</v>
      </c>
      <c r="F13" s="7" t="s">
        <v>20</v>
      </c>
      <c r="G13" s="7">
        <v>50000</v>
      </c>
      <c r="H13" s="7" t="s">
        <v>60</v>
      </c>
      <c r="I13" s="7" t="s">
        <v>61</v>
      </c>
      <c r="J13" s="10" t="s">
        <v>62</v>
      </c>
      <c r="K13" s="10" t="s">
        <v>62</v>
      </c>
      <c r="L13" s="7">
        <v>20260625</v>
      </c>
      <c r="M13" s="10">
        <v>360</v>
      </c>
      <c r="N13" s="11">
        <f t="shared" si="1"/>
        <v>1500</v>
      </c>
      <c r="O13" s="12"/>
    </row>
    <row r="14" customHeight="1" spans="1:15">
      <c r="A14" s="7">
        <v>12</v>
      </c>
      <c r="B14" s="7" t="s">
        <v>16</v>
      </c>
      <c r="C14" s="7" t="s">
        <v>35</v>
      </c>
      <c r="D14" s="7" t="s">
        <v>36</v>
      </c>
      <c r="E14" s="7" t="s">
        <v>63</v>
      </c>
      <c r="F14" s="7" t="s">
        <v>20</v>
      </c>
      <c r="G14" s="7" t="s">
        <v>64</v>
      </c>
      <c r="H14" s="7">
        <v>20250812</v>
      </c>
      <c r="I14" s="7">
        <v>20260812</v>
      </c>
      <c r="J14" s="10">
        <v>3</v>
      </c>
      <c r="K14" s="10">
        <v>3</v>
      </c>
      <c r="L14" s="7">
        <v>20260811</v>
      </c>
      <c r="M14" s="10">
        <v>364</v>
      </c>
      <c r="N14" s="11">
        <f t="shared" si="1"/>
        <v>1213.33333333333</v>
      </c>
      <c r="O14" s="12"/>
    </row>
    <row r="15" customHeight="1" spans="1:15">
      <c r="A15" s="7">
        <v>13</v>
      </c>
      <c r="B15" s="7" t="s">
        <v>16</v>
      </c>
      <c r="C15" s="7" t="s">
        <v>23</v>
      </c>
      <c r="D15" s="7" t="s">
        <v>65</v>
      </c>
      <c r="E15" s="7" t="s">
        <v>66</v>
      </c>
      <c r="F15" s="7" t="s">
        <v>20</v>
      </c>
      <c r="G15" s="7">
        <v>30000</v>
      </c>
      <c r="H15" s="7">
        <v>20250820</v>
      </c>
      <c r="I15" s="7">
        <v>20260820</v>
      </c>
      <c r="J15" s="10">
        <v>3</v>
      </c>
      <c r="K15" s="10">
        <v>3</v>
      </c>
      <c r="L15" s="7">
        <v>20260810</v>
      </c>
      <c r="M15" s="10">
        <v>355</v>
      </c>
      <c r="N15" s="11">
        <f t="shared" si="1"/>
        <v>887.5</v>
      </c>
      <c r="O15" s="12"/>
    </row>
    <row r="16" customHeight="1" spans="1:15">
      <c r="A16" s="7">
        <v>14</v>
      </c>
      <c r="B16" s="7" t="s">
        <v>16</v>
      </c>
      <c r="C16" s="7" t="s">
        <v>35</v>
      </c>
      <c r="D16" s="7" t="s">
        <v>67</v>
      </c>
      <c r="E16" s="7" t="s">
        <v>68</v>
      </c>
      <c r="F16" s="7" t="s">
        <v>38</v>
      </c>
      <c r="G16" s="7">
        <v>30000</v>
      </c>
      <c r="H16" s="7" t="s">
        <v>69</v>
      </c>
      <c r="I16" s="7" t="s">
        <v>70</v>
      </c>
      <c r="J16" s="10">
        <v>3.45</v>
      </c>
      <c r="K16" s="10">
        <v>3.45</v>
      </c>
      <c r="L16" s="7">
        <v>20250417</v>
      </c>
      <c r="M16" s="10">
        <v>301</v>
      </c>
      <c r="N16" s="11">
        <v>865.38</v>
      </c>
      <c r="O16" s="12"/>
    </row>
    <row r="17" customHeight="1" spans="1:15">
      <c r="A17" s="7">
        <v>15</v>
      </c>
      <c r="B17" s="7" t="s">
        <v>16</v>
      </c>
      <c r="C17" s="7" t="s">
        <v>35</v>
      </c>
      <c r="D17" s="7" t="s">
        <v>67</v>
      </c>
      <c r="E17" s="7" t="s">
        <v>68</v>
      </c>
      <c r="F17" s="7" t="s">
        <v>20</v>
      </c>
      <c r="G17" s="7">
        <v>30000</v>
      </c>
      <c r="H17" s="7">
        <v>20230606</v>
      </c>
      <c r="I17" s="7" t="s">
        <v>71</v>
      </c>
      <c r="J17" s="10">
        <v>4.05</v>
      </c>
      <c r="K17" s="10">
        <v>4.05</v>
      </c>
      <c r="L17" s="13">
        <v>20240607</v>
      </c>
      <c r="M17" s="10">
        <v>361</v>
      </c>
      <c r="N17" s="11">
        <f>G17*M17/360*J17/100</f>
        <v>1218.375</v>
      </c>
      <c r="O17" s="12"/>
    </row>
    <row r="18" customHeight="1" spans="1:15">
      <c r="A18" s="7">
        <v>16</v>
      </c>
      <c r="B18" s="7" t="s">
        <v>16</v>
      </c>
      <c r="C18" s="7" t="s">
        <v>17</v>
      </c>
      <c r="D18" s="7" t="s">
        <v>72</v>
      </c>
      <c r="E18" s="7" t="s">
        <v>73</v>
      </c>
      <c r="F18" s="7" t="s">
        <v>20</v>
      </c>
      <c r="G18" s="7">
        <v>10000</v>
      </c>
      <c r="H18" s="7" t="s">
        <v>74</v>
      </c>
      <c r="I18" s="7" t="s">
        <v>75</v>
      </c>
      <c r="J18" s="10" t="s">
        <v>47</v>
      </c>
      <c r="K18" s="10" t="s">
        <v>47</v>
      </c>
      <c r="L18" s="13">
        <v>20260203</v>
      </c>
      <c r="M18" s="10">
        <v>365</v>
      </c>
      <c r="N18" s="11">
        <f>G18*J18*M18/100/361</f>
        <v>313.434903047091</v>
      </c>
      <c r="O18" s="12"/>
    </row>
    <row r="19" customHeight="1" spans="1:15">
      <c r="A19" s="7">
        <v>17</v>
      </c>
      <c r="B19" s="7" t="s">
        <v>16</v>
      </c>
      <c r="C19" s="7" t="s">
        <v>57</v>
      </c>
      <c r="D19" s="7" t="s">
        <v>76</v>
      </c>
      <c r="E19" s="7" t="s">
        <v>77</v>
      </c>
      <c r="F19" s="7" t="s">
        <v>20</v>
      </c>
      <c r="G19" s="7">
        <v>20000</v>
      </c>
      <c r="H19" s="7" t="s">
        <v>78</v>
      </c>
      <c r="I19" s="7" t="s">
        <v>78</v>
      </c>
      <c r="J19" s="10">
        <v>3</v>
      </c>
      <c r="K19" s="10">
        <v>3</v>
      </c>
      <c r="L19" s="13">
        <v>20260804</v>
      </c>
      <c r="M19" s="10">
        <v>363</v>
      </c>
      <c r="N19" s="11">
        <f t="shared" ref="N19:N22" si="2">G19*J19*M19/360/100</f>
        <v>605</v>
      </c>
      <c r="O19" s="12"/>
    </row>
    <row r="20" customHeight="1" spans="1:15">
      <c r="A20" s="7">
        <v>18</v>
      </c>
      <c r="B20" s="7" t="s">
        <v>16</v>
      </c>
      <c r="C20" s="7" t="s">
        <v>17</v>
      </c>
      <c r="D20" s="7" t="s">
        <v>79</v>
      </c>
      <c r="E20" s="7" t="s">
        <v>80</v>
      </c>
      <c r="F20" s="7" t="s">
        <v>20</v>
      </c>
      <c r="G20" s="7">
        <v>50000</v>
      </c>
      <c r="H20" s="7" t="s">
        <v>81</v>
      </c>
      <c r="I20" s="7" t="s">
        <v>82</v>
      </c>
      <c r="J20" s="10">
        <v>3</v>
      </c>
      <c r="K20" s="10">
        <v>3</v>
      </c>
      <c r="L20" s="13">
        <v>20260127</v>
      </c>
      <c r="M20" s="10">
        <v>330</v>
      </c>
      <c r="N20" s="11">
        <f t="shared" si="2"/>
        <v>1375</v>
      </c>
      <c r="O20" s="12"/>
    </row>
    <row r="21" customHeight="1" spans="1:15">
      <c r="A21" s="7">
        <v>19</v>
      </c>
      <c r="B21" s="7" t="s">
        <v>16</v>
      </c>
      <c r="C21" s="7" t="s">
        <v>57</v>
      </c>
      <c r="D21" s="7" t="s">
        <v>76</v>
      </c>
      <c r="E21" s="7" t="s">
        <v>83</v>
      </c>
      <c r="F21" s="7" t="s">
        <v>20</v>
      </c>
      <c r="G21" s="7">
        <v>50000</v>
      </c>
      <c r="H21" s="7" t="s">
        <v>84</v>
      </c>
      <c r="I21" s="7" t="s">
        <v>84</v>
      </c>
      <c r="J21" s="10">
        <v>3</v>
      </c>
      <c r="K21" s="10">
        <v>3</v>
      </c>
      <c r="L21" s="10">
        <v>20260813</v>
      </c>
      <c r="M21" s="10">
        <v>360</v>
      </c>
      <c r="N21" s="11">
        <f t="shared" si="2"/>
        <v>1500</v>
      </c>
      <c r="O21" s="12"/>
    </row>
    <row r="22" customHeight="1" spans="1:15">
      <c r="A22" s="7">
        <v>20</v>
      </c>
      <c r="B22" s="7" t="s">
        <v>16</v>
      </c>
      <c r="C22" s="7" t="s">
        <v>28</v>
      </c>
      <c r="D22" s="7" t="s">
        <v>85</v>
      </c>
      <c r="E22" s="7" t="s">
        <v>86</v>
      </c>
      <c r="F22" s="7" t="s">
        <v>20</v>
      </c>
      <c r="G22" s="7">
        <v>30000</v>
      </c>
      <c r="H22" s="7">
        <v>20250714</v>
      </c>
      <c r="I22" s="7">
        <v>20260714</v>
      </c>
      <c r="J22" s="10">
        <v>3</v>
      </c>
      <c r="K22" s="10">
        <v>3</v>
      </c>
      <c r="L22" s="10">
        <v>20260706</v>
      </c>
      <c r="M22" s="10">
        <v>357</v>
      </c>
      <c r="N22" s="11">
        <f t="shared" si="2"/>
        <v>892.5</v>
      </c>
      <c r="O22" s="12"/>
    </row>
    <row r="23" customHeight="1" spans="1:15">
      <c r="A23" s="7">
        <v>21</v>
      </c>
      <c r="B23" s="7" t="s">
        <v>16</v>
      </c>
      <c r="C23" s="7" t="s">
        <v>17</v>
      </c>
      <c r="D23" s="7" t="s">
        <v>87</v>
      </c>
      <c r="E23" s="7" t="s">
        <v>88</v>
      </c>
      <c r="F23" s="7" t="s">
        <v>89</v>
      </c>
      <c r="G23" s="7">
        <v>50000</v>
      </c>
      <c r="H23" s="7" t="s">
        <v>90</v>
      </c>
      <c r="I23" s="7" t="s">
        <v>91</v>
      </c>
      <c r="J23" s="10">
        <v>3.45</v>
      </c>
      <c r="K23" s="10">
        <v>3.45</v>
      </c>
      <c r="L23" s="10">
        <v>20241112</v>
      </c>
      <c r="M23" s="10">
        <v>355</v>
      </c>
      <c r="N23" s="11">
        <f>G23*M23/360*J23/100</f>
        <v>1701.04166666667</v>
      </c>
      <c r="O23" s="12"/>
    </row>
    <row r="24" customHeight="1" spans="1:15">
      <c r="A24" s="7">
        <v>22</v>
      </c>
      <c r="B24" s="7" t="s">
        <v>16</v>
      </c>
      <c r="C24" s="7" t="s">
        <v>28</v>
      </c>
      <c r="D24" s="7" t="s">
        <v>92</v>
      </c>
      <c r="E24" s="7" t="s">
        <v>93</v>
      </c>
      <c r="F24" s="7" t="s">
        <v>20</v>
      </c>
      <c r="G24" s="7">
        <v>50000</v>
      </c>
      <c r="H24" s="7">
        <v>20250919</v>
      </c>
      <c r="I24" s="7">
        <v>20260919</v>
      </c>
      <c r="J24" s="7">
        <v>3</v>
      </c>
      <c r="K24" s="7">
        <v>3</v>
      </c>
      <c r="L24" s="7">
        <v>20260914</v>
      </c>
      <c r="M24" s="7">
        <v>360</v>
      </c>
      <c r="N24" s="7">
        <v>1500</v>
      </c>
      <c r="O24" s="12"/>
    </row>
    <row r="25" customHeight="1" spans="1:15">
      <c r="A25" s="7">
        <v>23</v>
      </c>
      <c r="B25" s="7" t="s">
        <v>16</v>
      </c>
      <c r="C25" s="7" t="s">
        <v>23</v>
      </c>
      <c r="D25" s="7" t="s">
        <v>94</v>
      </c>
      <c r="E25" s="7" t="s">
        <v>95</v>
      </c>
      <c r="F25" s="7" t="s">
        <v>20</v>
      </c>
      <c r="G25" s="14" t="s">
        <v>96</v>
      </c>
      <c r="H25" s="14" t="s">
        <v>97</v>
      </c>
      <c r="I25" s="14" t="s">
        <v>98</v>
      </c>
      <c r="J25" s="14" t="s">
        <v>99</v>
      </c>
      <c r="K25" s="14" t="s">
        <v>99</v>
      </c>
      <c r="L25" s="14" t="s">
        <v>100</v>
      </c>
      <c r="M25" s="14" t="s">
        <v>101</v>
      </c>
      <c r="N25" s="14" t="s">
        <v>102</v>
      </c>
      <c r="O25" s="12"/>
    </row>
    <row r="26" customHeight="1" spans="1:15">
      <c r="A26" s="7">
        <v>24</v>
      </c>
      <c r="B26" s="7" t="s">
        <v>16</v>
      </c>
      <c r="C26" s="7" t="s">
        <v>57</v>
      </c>
      <c r="D26" s="7" t="s">
        <v>103</v>
      </c>
      <c r="E26" s="7" t="s">
        <v>104</v>
      </c>
      <c r="F26" s="7" t="s">
        <v>20</v>
      </c>
      <c r="G26" s="14" t="s">
        <v>105</v>
      </c>
      <c r="H26" s="14" t="s">
        <v>106</v>
      </c>
      <c r="I26" s="14" t="s">
        <v>107</v>
      </c>
      <c r="J26" s="14" t="s">
        <v>99</v>
      </c>
      <c r="K26" s="14" t="s">
        <v>99</v>
      </c>
      <c r="L26" s="14" t="s">
        <v>100</v>
      </c>
      <c r="M26" s="14" t="s">
        <v>108</v>
      </c>
      <c r="N26" s="14" t="s">
        <v>109</v>
      </c>
      <c r="O26" s="12"/>
    </row>
    <row r="27" customHeight="1" spans="1:15">
      <c r="A27" s="7">
        <v>25</v>
      </c>
      <c r="B27" s="7" t="s">
        <v>16</v>
      </c>
      <c r="C27" s="7" t="s">
        <v>57</v>
      </c>
      <c r="D27" s="7" t="s">
        <v>110</v>
      </c>
      <c r="E27" s="7" t="s">
        <v>111</v>
      </c>
      <c r="F27" s="7" t="s">
        <v>20</v>
      </c>
      <c r="G27" s="14" t="s">
        <v>96</v>
      </c>
      <c r="H27" s="14" t="s">
        <v>112</v>
      </c>
      <c r="I27" s="14" t="s">
        <v>113</v>
      </c>
      <c r="J27" s="14" t="s">
        <v>99</v>
      </c>
      <c r="K27" s="14" t="s">
        <v>99</v>
      </c>
      <c r="L27" s="14" t="s">
        <v>114</v>
      </c>
      <c r="M27" s="14" t="s">
        <v>115</v>
      </c>
      <c r="N27" s="14" t="s">
        <v>116</v>
      </c>
      <c r="O27" s="12"/>
    </row>
    <row r="28" customHeight="1" spans="1:15">
      <c r="A28" s="7">
        <v>26</v>
      </c>
      <c r="B28" s="7" t="s">
        <v>16</v>
      </c>
      <c r="C28" s="7" t="s">
        <v>35</v>
      </c>
      <c r="D28" s="7" t="s">
        <v>117</v>
      </c>
      <c r="E28" s="7" t="s">
        <v>118</v>
      </c>
      <c r="F28" s="7" t="s">
        <v>20</v>
      </c>
      <c r="G28" s="14" t="s">
        <v>105</v>
      </c>
      <c r="H28" s="14" t="s">
        <v>119</v>
      </c>
      <c r="I28" s="14" t="s">
        <v>120</v>
      </c>
      <c r="J28" s="14" t="s">
        <v>99</v>
      </c>
      <c r="K28" s="14" t="s">
        <v>99</v>
      </c>
      <c r="L28" s="14" t="s">
        <v>121</v>
      </c>
      <c r="M28" s="14" t="s">
        <v>122</v>
      </c>
      <c r="N28" s="14" t="s">
        <v>123</v>
      </c>
      <c r="O28" s="12"/>
    </row>
    <row r="29" customHeight="1" spans="1:15">
      <c r="A29" s="7">
        <v>27</v>
      </c>
      <c r="B29" s="7" t="s">
        <v>16</v>
      </c>
      <c r="C29" s="7" t="s">
        <v>17</v>
      </c>
      <c r="D29" s="7" t="s">
        <v>124</v>
      </c>
      <c r="E29" s="7" t="s">
        <v>125</v>
      </c>
      <c r="F29" s="7" t="s">
        <v>20</v>
      </c>
      <c r="G29" s="14" t="s">
        <v>105</v>
      </c>
      <c r="H29" s="14" t="s">
        <v>126</v>
      </c>
      <c r="I29" s="14" t="s">
        <v>114</v>
      </c>
      <c r="J29" s="14" t="s">
        <v>99</v>
      </c>
      <c r="K29" s="14" t="s">
        <v>99</v>
      </c>
      <c r="L29" s="14" t="s">
        <v>114</v>
      </c>
      <c r="M29" s="14" t="s">
        <v>127</v>
      </c>
      <c r="N29" s="14" t="s">
        <v>128</v>
      </c>
      <c r="O29" s="12"/>
    </row>
    <row r="30" customHeight="1" spans="1:15">
      <c r="A30" s="7">
        <v>28</v>
      </c>
      <c r="B30" s="7" t="s">
        <v>16</v>
      </c>
      <c r="C30" s="7" t="s">
        <v>17</v>
      </c>
      <c r="D30" s="7" t="s">
        <v>129</v>
      </c>
      <c r="E30" s="7" t="s">
        <v>130</v>
      </c>
      <c r="F30" s="7" t="s">
        <v>20</v>
      </c>
      <c r="G30" s="14" t="s">
        <v>105</v>
      </c>
      <c r="H30" s="14" t="s">
        <v>131</v>
      </c>
      <c r="I30" s="14" t="s">
        <v>132</v>
      </c>
      <c r="J30" s="14" t="s">
        <v>99</v>
      </c>
      <c r="K30" s="14" t="s">
        <v>99</v>
      </c>
      <c r="L30" s="14" t="s">
        <v>133</v>
      </c>
      <c r="M30" s="14" t="s">
        <v>134</v>
      </c>
      <c r="N30" s="14" t="s">
        <v>135</v>
      </c>
      <c r="O30" s="12"/>
    </row>
    <row r="31" customHeight="1" spans="1:15">
      <c r="A31" s="7">
        <v>29</v>
      </c>
      <c r="B31" s="7" t="s">
        <v>16</v>
      </c>
      <c r="C31" s="7" t="s">
        <v>23</v>
      </c>
      <c r="D31" s="7" t="s">
        <v>136</v>
      </c>
      <c r="E31" s="7" t="s">
        <v>137</v>
      </c>
      <c r="F31" s="7" t="s">
        <v>20</v>
      </c>
      <c r="G31" s="14" t="s">
        <v>138</v>
      </c>
      <c r="H31" s="14" t="s">
        <v>139</v>
      </c>
      <c r="I31" s="14" t="s">
        <v>140</v>
      </c>
      <c r="J31" s="14" t="s">
        <v>99</v>
      </c>
      <c r="K31" s="14" t="s">
        <v>99</v>
      </c>
      <c r="L31" s="14" t="s">
        <v>100</v>
      </c>
      <c r="M31" s="14" t="s">
        <v>141</v>
      </c>
      <c r="N31" s="14" t="s">
        <v>142</v>
      </c>
      <c r="O31" s="12"/>
    </row>
    <row r="32" customHeight="1" spans="1:15">
      <c r="A32" s="7">
        <v>30</v>
      </c>
      <c r="B32" s="7" t="s">
        <v>16</v>
      </c>
      <c r="C32" s="7" t="s">
        <v>17</v>
      </c>
      <c r="D32" s="7" t="s">
        <v>143</v>
      </c>
      <c r="E32" s="7" t="s">
        <v>144</v>
      </c>
      <c r="F32" s="7" t="s">
        <v>20</v>
      </c>
      <c r="G32" s="14" t="s">
        <v>96</v>
      </c>
      <c r="H32" s="14" t="s">
        <v>145</v>
      </c>
      <c r="I32" s="14" t="s">
        <v>146</v>
      </c>
      <c r="J32" s="14" t="s">
        <v>99</v>
      </c>
      <c r="K32" s="14" t="s">
        <v>99</v>
      </c>
      <c r="L32" s="14" t="s">
        <v>147</v>
      </c>
      <c r="M32" s="14" t="s">
        <v>148</v>
      </c>
      <c r="N32" s="14" t="s">
        <v>149</v>
      </c>
      <c r="O32" s="12"/>
    </row>
    <row r="33" customHeight="1" spans="1:15">
      <c r="A33" s="7">
        <v>31</v>
      </c>
      <c r="B33" s="7" t="s">
        <v>16</v>
      </c>
      <c r="C33" s="7" t="s">
        <v>57</v>
      </c>
      <c r="D33" s="7" t="s">
        <v>58</v>
      </c>
      <c r="E33" s="7" t="s">
        <v>150</v>
      </c>
      <c r="F33" s="7" t="s">
        <v>20</v>
      </c>
      <c r="G33" s="14" t="s">
        <v>96</v>
      </c>
      <c r="H33" s="14" t="s">
        <v>139</v>
      </c>
      <c r="I33" s="14" t="s">
        <v>140</v>
      </c>
      <c r="J33" s="14" t="s">
        <v>99</v>
      </c>
      <c r="K33" s="14" t="s">
        <v>99</v>
      </c>
      <c r="L33" s="14" t="s">
        <v>151</v>
      </c>
      <c r="M33" s="14" t="s">
        <v>152</v>
      </c>
      <c r="N33" s="14" t="s">
        <v>153</v>
      </c>
      <c r="O33" s="12"/>
    </row>
    <row r="34" customHeight="1" spans="1:15">
      <c r="A34" s="7">
        <v>32</v>
      </c>
      <c r="B34" s="7" t="s">
        <v>16</v>
      </c>
      <c r="C34" s="7" t="s">
        <v>17</v>
      </c>
      <c r="D34" s="7" t="s">
        <v>18</v>
      </c>
      <c r="E34" s="7" t="s">
        <v>154</v>
      </c>
      <c r="F34" s="7" t="s">
        <v>20</v>
      </c>
      <c r="G34" s="14" t="s">
        <v>105</v>
      </c>
      <c r="H34" s="14" t="s">
        <v>155</v>
      </c>
      <c r="I34" s="14" t="s">
        <v>156</v>
      </c>
      <c r="J34" s="14" t="s">
        <v>99</v>
      </c>
      <c r="K34" s="14" t="s">
        <v>99</v>
      </c>
      <c r="L34" s="14" t="s">
        <v>157</v>
      </c>
      <c r="M34" s="14" t="s">
        <v>127</v>
      </c>
      <c r="N34" s="14" t="s">
        <v>128</v>
      </c>
      <c r="O34" s="12"/>
    </row>
    <row r="35" customHeight="1" spans="1:15">
      <c r="A35" s="7">
        <v>33</v>
      </c>
      <c r="B35" s="7" t="s">
        <v>16</v>
      </c>
      <c r="C35" s="7" t="s">
        <v>17</v>
      </c>
      <c r="D35" s="7" t="s">
        <v>18</v>
      </c>
      <c r="E35" s="7" t="s">
        <v>154</v>
      </c>
      <c r="F35" s="7" t="s">
        <v>20</v>
      </c>
      <c r="G35" s="7">
        <v>50000</v>
      </c>
      <c r="H35" s="7">
        <v>20220803</v>
      </c>
      <c r="I35" s="7">
        <v>20230803</v>
      </c>
      <c r="J35" s="7">
        <v>4.05</v>
      </c>
      <c r="K35" s="7">
        <v>4.05</v>
      </c>
      <c r="L35" s="7">
        <v>20230803</v>
      </c>
      <c r="M35" s="7">
        <v>365</v>
      </c>
      <c r="N35" s="7">
        <f>G35*M35/360*J35/100</f>
        <v>2053.125</v>
      </c>
      <c r="O35" s="12"/>
    </row>
    <row r="36" customHeight="1" spans="1:15">
      <c r="A36" s="7">
        <v>34</v>
      </c>
      <c r="B36" s="7" t="s">
        <v>16</v>
      </c>
      <c r="C36" s="7" t="s">
        <v>17</v>
      </c>
      <c r="D36" s="7" t="s">
        <v>31</v>
      </c>
      <c r="E36" s="7" t="s">
        <v>158</v>
      </c>
      <c r="F36" s="7" t="s">
        <v>20</v>
      </c>
      <c r="G36" s="14" t="s">
        <v>105</v>
      </c>
      <c r="H36" s="14" t="s">
        <v>139</v>
      </c>
      <c r="I36" s="14" t="s">
        <v>140</v>
      </c>
      <c r="J36" s="14" t="s">
        <v>99</v>
      </c>
      <c r="K36" s="14" t="s">
        <v>99</v>
      </c>
      <c r="L36" s="14" t="s">
        <v>159</v>
      </c>
      <c r="M36" s="14" t="s">
        <v>160</v>
      </c>
      <c r="N36" s="14" t="s">
        <v>161</v>
      </c>
      <c r="O36" s="12"/>
    </row>
    <row r="37" customHeight="1" spans="1:15">
      <c r="A37" s="7">
        <v>35</v>
      </c>
      <c r="B37" s="7" t="s">
        <v>16</v>
      </c>
      <c r="C37" s="7" t="s">
        <v>28</v>
      </c>
      <c r="D37" s="7" t="s">
        <v>162</v>
      </c>
      <c r="E37" s="7" t="s">
        <v>163</v>
      </c>
      <c r="F37" s="7" t="s">
        <v>20</v>
      </c>
      <c r="G37" s="14" t="s">
        <v>96</v>
      </c>
      <c r="H37" s="14" t="s">
        <v>139</v>
      </c>
      <c r="I37" s="14" t="s">
        <v>140</v>
      </c>
      <c r="J37" s="14" t="s">
        <v>99</v>
      </c>
      <c r="K37" s="14" t="s">
        <v>99</v>
      </c>
      <c r="L37" s="14" t="s">
        <v>164</v>
      </c>
      <c r="M37" s="14" t="s">
        <v>165</v>
      </c>
      <c r="N37" s="14" t="s">
        <v>166</v>
      </c>
      <c r="O37" s="12"/>
    </row>
    <row r="38" customHeight="1" spans="1:15">
      <c r="A38" s="7">
        <v>36</v>
      </c>
      <c r="B38" s="7" t="s">
        <v>16</v>
      </c>
      <c r="C38" s="7" t="s">
        <v>35</v>
      </c>
      <c r="D38" s="7" t="s">
        <v>167</v>
      </c>
      <c r="E38" s="7" t="s">
        <v>168</v>
      </c>
      <c r="F38" s="7" t="s">
        <v>20</v>
      </c>
      <c r="G38" s="14" t="s">
        <v>105</v>
      </c>
      <c r="H38" s="14" t="s">
        <v>126</v>
      </c>
      <c r="I38" s="14" t="s">
        <v>114</v>
      </c>
      <c r="J38" s="14" t="s">
        <v>99</v>
      </c>
      <c r="K38" s="14" t="s">
        <v>99</v>
      </c>
      <c r="L38" s="14" t="s">
        <v>147</v>
      </c>
      <c r="M38" s="14" t="s">
        <v>127</v>
      </c>
      <c r="N38" s="14" t="s">
        <v>128</v>
      </c>
      <c r="O38" s="12"/>
    </row>
    <row r="39" customHeight="1" spans="1:15">
      <c r="A39" s="7">
        <v>37</v>
      </c>
      <c r="B39" s="7" t="s">
        <v>16</v>
      </c>
      <c r="C39" s="7" t="s">
        <v>35</v>
      </c>
      <c r="D39" s="7" t="s">
        <v>167</v>
      </c>
      <c r="E39" s="7" t="s">
        <v>169</v>
      </c>
      <c r="F39" s="7" t="s">
        <v>20</v>
      </c>
      <c r="G39" s="14" t="s">
        <v>105</v>
      </c>
      <c r="H39" s="14" t="s">
        <v>112</v>
      </c>
      <c r="I39" s="14" t="s">
        <v>113</v>
      </c>
      <c r="J39" s="14" t="s">
        <v>170</v>
      </c>
      <c r="K39" s="14" t="s">
        <v>170</v>
      </c>
      <c r="L39" s="14" t="s">
        <v>113</v>
      </c>
      <c r="M39" s="14" t="s">
        <v>127</v>
      </c>
      <c r="N39" s="14" t="s">
        <v>128</v>
      </c>
      <c r="O39" s="12"/>
    </row>
    <row r="40" customHeight="1" spans="1:15">
      <c r="A40" s="7">
        <v>38</v>
      </c>
      <c r="B40" s="7" t="s">
        <v>16</v>
      </c>
      <c r="C40" s="7" t="s">
        <v>35</v>
      </c>
      <c r="D40" s="7" t="s">
        <v>171</v>
      </c>
      <c r="E40" s="7" t="s">
        <v>172</v>
      </c>
      <c r="F40" s="7" t="s">
        <v>20</v>
      </c>
      <c r="G40" s="14" t="s">
        <v>105</v>
      </c>
      <c r="H40" s="14" t="s">
        <v>97</v>
      </c>
      <c r="I40" s="14" t="s">
        <v>98</v>
      </c>
      <c r="J40" s="14" t="s">
        <v>170</v>
      </c>
      <c r="K40" s="14" t="s">
        <v>170</v>
      </c>
      <c r="L40" s="14" t="s">
        <v>147</v>
      </c>
      <c r="M40" s="14" t="s">
        <v>173</v>
      </c>
      <c r="N40" s="14" t="s">
        <v>174</v>
      </c>
      <c r="O40" s="12"/>
    </row>
    <row r="41" customHeight="1" spans="1:15">
      <c r="A41" s="7">
        <v>39</v>
      </c>
      <c r="B41" s="7" t="s">
        <v>16</v>
      </c>
      <c r="C41" s="7" t="s">
        <v>17</v>
      </c>
      <c r="D41" s="7" t="s">
        <v>49</v>
      </c>
      <c r="E41" s="7" t="s">
        <v>175</v>
      </c>
      <c r="F41" s="7" t="s">
        <v>20</v>
      </c>
      <c r="G41" s="14" t="s">
        <v>96</v>
      </c>
      <c r="H41" s="14" t="s">
        <v>176</v>
      </c>
      <c r="I41" s="14" t="s">
        <v>133</v>
      </c>
      <c r="J41" s="14" t="s">
        <v>170</v>
      </c>
      <c r="K41" s="14" t="s">
        <v>170</v>
      </c>
      <c r="L41" s="14" t="s">
        <v>114</v>
      </c>
      <c r="M41" s="14" t="s">
        <v>177</v>
      </c>
      <c r="N41" s="14" t="s">
        <v>178</v>
      </c>
      <c r="O41" s="12"/>
    </row>
    <row r="42" customHeight="1" spans="1:15">
      <c r="A42" s="7">
        <v>40</v>
      </c>
      <c r="B42" s="7" t="s">
        <v>16</v>
      </c>
      <c r="C42" s="7" t="s">
        <v>35</v>
      </c>
      <c r="D42" s="7" t="s">
        <v>179</v>
      </c>
      <c r="E42" s="7" t="s">
        <v>180</v>
      </c>
      <c r="F42" s="7" t="s">
        <v>20</v>
      </c>
      <c r="G42" s="14" t="s">
        <v>105</v>
      </c>
      <c r="H42" s="14" t="s">
        <v>97</v>
      </c>
      <c r="I42" s="14" t="s">
        <v>98</v>
      </c>
      <c r="J42" s="14" t="s">
        <v>170</v>
      </c>
      <c r="K42" s="14" t="s">
        <v>170</v>
      </c>
      <c r="L42" s="14" t="s">
        <v>114</v>
      </c>
      <c r="M42" s="14" t="s">
        <v>141</v>
      </c>
      <c r="N42" s="14" t="s">
        <v>181</v>
      </c>
      <c r="O42" s="12"/>
    </row>
    <row r="43" customHeight="1" spans="1:15">
      <c r="A43" s="7">
        <v>41</v>
      </c>
      <c r="B43" s="7" t="s">
        <v>16</v>
      </c>
      <c r="C43" s="7" t="s">
        <v>28</v>
      </c>
      <c r="D43" s="7" t="s">
        <v>182</v>
      </c>
      <c r="E43" s="7" t="s">
        <v>183</v>
      </c>
      <c r="F43" s="7" t="s">
        <v>20</v>
      </c>
      <c r="G43" s="14" t="s">
        <v>105</v>
      </c>
      <c r="H43" s="14" t="s">
        <v>184</v>
      </c>
      <c r="I43" s="14" t="s">
        <v>185</v>
      </c>
      <c r="J43" s="14" t="s">
        <v>170</v>
      </c>
      <c r="K43" s="14" t="s">
        <v>170</v>
      </c>
      <c r="L43" s="14" t="s">
        <v>114</v>
      </c>
      <c r="M43" s="14" t="s">
        <v>186</v>
      </c>
      <c r="N43" s="14" t="s">
        <v>187</v>
      </c>
      <c r="O43" s="12"/>
    </row>
    <row r="44" customHeight="1" spans="1:15">
      <c r="A44" s="7">
        <v>42</v>
      </c>
      <c r="B44" s="7" t="s">
        <v>16</v>
      </c>
      <c r="C44" s="7" t="s">
        <v>17</v>
      </c>
      <c r="D44" s="7" t="s">
        <v>18</v>
      </c>
      <c r="E44" s="7" t="s">
        <v>188</v>
      </c>
      <c r="F44" s="7" t="s">
        <v>20</v>
      </c>
      <c r="G44" s="14" t="s">
        <v>105</v>
      </c>
      <c r="H44" s="14" t="s">
        <v>189</v>
      </c>
      <c r="I44" s="14" t="s">
        <v>190</v>
      </c>
      <c r="J44" s="14" t="s">
        <v>170</v>
      </c>
      <c r="K44" s="14" t="s">
        <v>170</v>
      </c>
      <c r="L44" s="14" t="s">
        <v>190</v>
      </c>
      <c r="M44" s="14" t="s">
        <v>127</v>
      </c>
      <c r="N44" s="14" t="s">
        <v>128</v>
      </c>
      <c r="O44" s="12"/>
    </row>
    <row r="45" customHeight="1" spans="1:15">
      <c r="A45" s="7">
        <v>43</v>
      </c>
      <c r="B45" s="7" t="s">
        <v>16</v>
      </c>
      <c r="C45" s="7" t="s">
        <v>35</v>
      </c>
      <c r="D45" s="7" t="s">
        <v>191</v>
      </c>
      <c r="E45" s="7" t="s">
        <v>192</v>
      </c>
      <c r="F45" s="7" t="s">
        <v>20</v>
      </c>
      <c r="G45" s="14" t="s">
        <v>105</v>
      </c>
      <c r="H45" s="14" t="s">
        <v>184</v>
      </c>
      <c r="I45" s="14" t="s">
        <v>185</v>
      </c>
      <c r="J45" s="14" t="s">
        <v>170</v>
      </c>
      <c r="K45" s="14" t="s">
        <v>170</v>
      </c>
      <c r="L45" s="14" t="s">
        <v>193</v>
      </c>
      <c r="M45" s="14" t="s">
        <v>194</v>
      </c>
      <c r="N45" s="14" t="s">
        <v>195</v>
      </c>
      <c r="O45" s="12"/>
    </row>
    <row r="46" customHeight="1" spans="1:15">
      <c r="A46" s="7">
        <v>44</v>
      </c>
      <c r="B46" s="7" t="s">
        <v>16</v>
      </c>
      <c r="C46" s="7" t="s">
        <v>17</v>
      </c>
      <c r="D46" s="7" t="s">
        <v>72</v>
      </c>
      <c r="E46" s="7" t="s">
        <v>196</v>
      </c>
      <c r="F46" s="7" t="s">
        <v>20</v>
      </c>
      <c r="G46" s="14" t="s">
        <v>105</v>
      </c>
      <c r="H46" s="14" t="s">
        <v>176</v>
      </c>
      <c r="I46" s="14" t="s">
        <v>133</v>
      </c>
      <c r="J46" s="14" t="s">
        <v>170</v>
      </c>
      <c r="K46" s="14" t="s">
        <v>170</v>
      </c>
      <c r="L46" s="14" t="s">
        <v>147</v>
      </c>
      <c r="M46" s="14" t="s">
        <v>186</v>
      </c>
      <c r="N46" s="14" t="s">
        <v>187</v>
      </c>
      <c r="O46" s="12"/>
    </row>
    <row r="47" customHeight="1" spans="1:15">
      <c r="A47" s="7">
        <v>45</v>
      </c>
      <c r="B47" s="7" t="s">
        <v>16</v>
      </c>
      <c r="C47" s="7" t="s">
        <v>23</v>
      </c>
      <c r="D47" s="7" t="s">
        <v>197</v>
      </c>
      <c r="E47" s="7" t="s">
        <v>198</v>
      </c>
      <c r="F47" s="7" t="s">
        <v>38</v>
      </c>
      <c r="G47" s="7">
        <v>40000</v>
      </c>
      <c r="H47" s="7">
        <v>20240112</v>
      </c>
      <c r="I47" s="7">
        <v>20250112</v>
      </c>
      <c r="J47" s="7">
        <v>3.45</v>
      </c>
      <c r="K47" s="7">
        <v>3.45</v>
      </c>
      <c r="L47" s="7">
        <v>20241204</v>
      </c>
      <c r="M47" s="7">
        <v>327</v>
      </c>
      <c r="N47" s="7">
        <f t="shared" ref="N47:N50" si="3">G47*M47/360*J47/100</f>
        <v>1253.5</v>
      </c>
      <c r="O47" s="12"/>
    </row>
    <row r="48" customHeight="1" spans="1:15">
      <c r="A48" s="7">
        <v>46</v>
      </c>
      <c r="B48" s="7" t="s">
        <v>16</v>
      </c>
      <c r="C48" s="7" t="s">
        <v>28</v>
      </c>
      <c r="D48" s="7" t="s">
        <v>182</v>
      </c>
      <c r="E48" s="7" t="s">
        <v>199</v>
      </c>
      <c r="F48" s="7" t="s">
        <v>20</v>
      </c>
      <c r="G48" s="7">
        <v>50000</v>
      </c>
      <c r="H48" s="7" t="s">
        <v>200</v>
      </c>
      <c r="I48" s="7" t="s">
        <v>201</v>
      </c>
      <c r="J48" s="7">
        <v>3</v>
      </c>
      <c r="K48" s="7">
        <v>3</v>
      </c>
      <c r="L48" s="7">
        <v>20260127</v>
      </c>
      <c r="M48" s="7">
        <v>159</v>
      </c>
      <c r="N48" s="7">
        <f>G48*J48*M48/360/100</f>
        <v>662.5</v>
      </c>
      <c r="O48" s="12"/>
    </row>
    <row r="49" customHeight="1" spans="1:15">
      <c r="A49" s="7">
        <v>47</v>
      </c>
      <c r="B49" s="7" t="s">
        <v>16</v>
      </c>
      <c r="C49" s="7" t="s">
        <v>17</v>
      </c>
      <c r="D49" s="7" t="s">
        <v>87</v>
      </c>
      <c r="E49" s="7" t="s">
        <v>202</v>
      </c>
      <c r="F49" s="7" t="s">
        <v>20</v>
      </c>
      <c r="G49" s="7">
        <v>50000</v>
      </c>
      <c r="H49" s="7">
        <v>20221216</v>
      </c>
      <c r="I49" s="7">
        <v>20231116</v>
      </c>
      <c r="J49" s="7">
        <v>4.05</v>
      </c>
      <c r="K49" s="7">
        <v>4.05</v>
      </c>
      <c r="L49" s="7">
        <v>20231101</v>
      </c>
      <c r="M49" s="7">
        <v>320</v>
      </c>
      <c r="N49" s="7">
        <f t="shared" si="3"/>
        <v>1800</v>
      </c>
      <c r="O49" s="12"/>
    </row>
    <row r="50" customHeight="1" spans="1:15">
      <c r="A50" s="7">
        <v>48</v>
      </c>
      <c r="B50" s="7" t="s">
        <v>16</v>
      </c>
      <c r="C50" s="7" t="s">
        <v>17</v>
      </c>
      <c r="D50" s="7" t="s">
        <v>87</v>
      </c>
      <c r="E50" s="7" t="s">
        <v>202</v>
      </c>
      <c r="F50" s="7" t="s">
        <v>20</v>
      </c>
      <c r="G50" s="7">
        <v>50000</v>
      </c>
      <c r="H50" s="7" t="s">
        <v>203</v>
      </c>
      <c r="I50" s="7" t="s">
        <v>204</v>
      </c>
      <c r="J50" s="7">
        <v>3.45</v>
      </c>
      <c r="K50" s="7">
        <v>3.45</v>
      </c>
      <c r="L50" s="7">
        <v>20241012</v>
      </c>
      <c r="M50" s="7">
        <v>310</v>
      </c>
      <c r="N50" s="9">
        <f t="shared" si="3"/>
        <v>1485.41666666667</v>
      </c>
      <c r="O50" s="12"/>
    </row>
    <row r="51" customHeight="1" spans="1:15">
      <c r="A51" s="7">
        <v>49</v>
      </c>
      <c r="B51" s="7" t="s">
        <v>16</v>
      </c>
      <c r="C51" s="7" t="s">
        <v>35</v>
      </c>
      <c r="D51" s="7" t="s">
        <v>205</v>
      </c>
      <c r="E51" s="7" t="s">
        <v>73</v>
      </c>
      <c r="F51" s="7" t="s">
        <v>20</v>
      </c>
      <c r="G51" s="14" t="s">
        <v>105</v>
      </c>
      <c r="H51" s="14" t="s">
        <v>145</v>
      </c>
      <c r="I51" s="14" t="s">
        <v>146</v>
      </c>
      <c r="J51" s="14" t="s">
        <v>170</v>
      </c>
      <c r="K51" s="14" t="s">
        <v>170</v>
      </c>
      <c r="L51" s="14" t="s">
        <v>34</v>
      </c>
      <c r="M51" s="14" t="s">
        <v>206</v>
      </c>
      <c r="N51" s="15" t="s">
        <v>207</v>
      </c>
      <c r="O51" s="12"/>
    </row>
    <row r="52" customHeight="1" spans="1:15">
      <c r="A52" s="7">
        <v>50</v>
      </c>
      <c r="B52" s="7" t="s">
        <v>16</v>
      </c>
      <c r="C52" s="7" t="s">
        <v>23</v>
      </c>
      <c r="D52" s="7" t="s">
        <v>197</v>
      </c>
      <c r="E52" s="7" t="s">
        <v>208</v>
      </c>
      <c r="F52" s="7" t="s">
        <v>20</v>
      </c>
      <c r="G52" s="7">
        <v>40000</v>
      </c>
      <c r="H52" s="7" t="s">
        <v>209</v>
      </c>
      <c r="I52" s="7" t="s">
        <v>210</v>
      </c>
      <c r="J52" s="7">
        <v>3.45</v>
      </c>
      <c r="K52" s="7">
        <v>3.45</v>
      </c>
      <c r="L52" s="7">
        <v>20240905</v>
      </c>
      <c r="M52" s="7">
        <v>345</v>
      </c>
      <c r="N52" s="9">
        <f>G52*M52/360*J52/100</f>
        <v>1322.5</v>
      </c>
      <c r="O52" s="12"/>
    </row>
    <row r="53" customHeight="1" spans="1:15">
      <c r="A53" s="7">
        <v>51</v>
      </c>
      <c r="B53" s="7" t="s">
        <v>16</v>
      </c>
      <c r="C53" s="7" t="s">
        <v>17</v>
      </c>
      <c r="D53" s="7" t="s">
        <v>143</v>
      </c>
      <c r="E53" s="7" t="s">
        <v>211</v>
      </c>
      <c r="F53" s="7" t="s">
        <v>89</v>
      </c>
      <c r="G53" s="7">
        <v>50000</v>
      </c>
      <c r="H53" s="7" t="s">
        <v>212</v>
      </c>
      <c r="I53" s="7" t="s">
        <v>213</v>
      </c>
      <c r="J53" s="7">
        <v>3.1</v>
      </c>
      <c r="K53" s="7">
        <v>3.1</v>
      </c>
      <c r="L53" s="7">
        <v>20251119</v>
      </c>
      <c r="M53" s="7">
        <v>352</v>
      </c>
      <c r="N53" s="9">
        <f>G53*J53*M53/100/360</f>
        <v>1515.55555555556</v>
      </c>
      <c r="O53" s="12"/>
    </row>
    <row r="54" customHeight="1" spans="1:15">
      <c r="A54" s="7">
        <v>52</v>
      </c>
      <c r="B54" s="7" t="s">
        <v>16</v>
      </c>
      <c r="C54" s="7" t="s">
        <v>17</v>
      </c>
      <c r="D54" s="7" t="s">
        <v>124</v>
      </c>
      <c r="E54" s="7" t="s">
        <v>214</v>
      </c>
      <c r="F54" s="7" t="s">
        <v>20</v>
      </c>
      <c r="G54" s="14" t="s">
        <v>105</v>
      </c>
      <c r="H54" s="14" t="s">
        <v>215</v>
      </c>
      <c r="I54" s="14" t="s">
        <v>216</v>
      </c>
      <c r="J54" s="14" t="s">
        <v>170</v>
      </c>
      <c r="K54" s="14" t="s">
        <v>170</v>
      </c>
      <c r="L54" s="14" t="s">
        <v>120</v>
      </c>
      <c r="M54" s="14" t="s">
        <v>217</v>
      </c>
      <c r="N54" s="15" t="s">
        <v>218</v>
      </c>
      <c r="O54" s="12"/>
    </row>
    <row r="55" customHeight="1" spans="1:15">
      <c r="A55" s="7">
        <v>53</v>
      </c>
      <c r="B55" s="7" t="s">
        <v>16</v>
      </c>
      <c r="C55" s="7" t="s">
        <v>17</v>
      </c>
      <c r="D55" s="7" t="s">
        <v>49</v>
      </c>
      <c r="E55" s="7" t="s">
        <v>219</v>
      </c>
      <c r="F55" s="7" t="s">
        <v>20</v>
      </c>
      <c r="G55" s="14" t="s">
        <v>105</v>
      </c>
      <c r="H55" s="14" t="s">
        <v>189</v>
      </c>
      <c r="I55" s="14" t="s">
        <v>190</v>
      </c>
      <c r="J55" s="14" t="s">
        <v>170</v>
      </c>
      <c r="K55" s="14" t="s">
        <v>170</v>
      </c>
      <c r="L55" s="14" t="s">
        <v>156</v>
      </c>
      <c r="M55" s="14" t="s">
        <v>220</v>
      </c>
      <c r="N55" s="15" t="s">
        <v>221</v>
      </c>
      <c r="O55" s="12"/>
    </row>
    <row r="56" customHeight="1" spans="1:15">
      <c r="A56" s="7">
        <v>54</v>
      </c>
      <c r="B56" s="7" t="s">
        <v>16</v>
      </c>
      <c r="C56" s="7" t="s">
        <v>17</v>
      </c>
      <c r="D56" s="7" t="s">
        <v>49</v>
      </c>
      <c r="E56" s="7" t="s">
        <v>222</v>
      </c>
      <c r="F56" s="7" t="s">
        <v>20</v>
      </c>
      <c r="G56" s="14" t="s">
        <v>105</v>
      </c>
      <c r="H56" s="14" t="s">
        <v>155</v>
      </c>
      <c r="I56" s="14" t="s">
        <v>156</v>
      </c>
      <c r="J56" s="14" t="s">
        <v>170</v>
      </c>
      <c r="K56" s="14" t="s">
        <v>170</v>
      </c>
      <c r="L56" s="14" t="s">
        <v>223</v>
      </c>
      <c r="M56" s="14" t="s">
        <v>224</v>
      </c>
      <c r="N56" s="15" t="s">
        <v>225</v>
      </c>
      <c r="O56" s="12"/>
    </row>
    <row r="57" customHeight="1" spans="1:15">
      <c r="A57" s="7">
        <v>55</v>
      </c>
      <c r="B57" s="7" t="s">
        <v>16</v>
      </c>
      <c r="C57" s="7" t="s">
        <v>28</v>
      </c>
      <c r="D57" s="7" t="s">
        <v>226</v>
      </c>
      <c r="E57" s="7" t="s">
        <v>227</v>
      </c>
      <c r="F57" s="7" t="s">
        <v>20</v>
      </c>
      <c r="G57" s="7">
        <v>40000</v>
      </c>
      <c r="H57" s="7" t="s">
        <v>90</v>
      </c>
      <c r="I57" s="7" t="s">
        <v>91</v>
      </c>
      <c r="J57" s="7">
        <v>3.45</v>
      </c>
      <c r="K57" s="7">
        <v>3.45</v>
      </c>
      <c r="L57" s="7">
        <v>20241014</v>
      </c>
      <c r="M57" s="7">
        <v>326</v>
      </c>
      <c r="N57" s="9">
        <f t="shared" ref="N57:N63" si="4">G57*M57/360*J57/100</f>
        <v>1249.66666666667</v>
      </c>
      <c r="O57" s="12"/>
    </row>
    <row r="58" customHeight="1" spans="1:15">
      <c r="A58" s="7">
        <v>56</v>
      </c>
      <c r="B58" s="7" t="s">
        <v>16</v>
      </c>
      <c r="C58" s="7" t="s">
        <v>28</v>
      </c>
      <c r="D58" s="7" t="s">
        <v>226</v>
      </c>
      <c r="E58" s="7" t="s">
        <v>227</v>
      </c>
      <c r="F58" s="7" t="s">
        <v>20</v>
      </c>
      <c r="G58" s="7">
        <v>50000</v>
      </c>
      <c r="H58" s="7" t="s">
        <v>228</v>
      </c>
      <c r="I58" s="7" t="s">
        <v>229</v>
      </c>
      <c r="J58" s="7">
        <v>3.35</v>
      </c>
      <c r="K58" s="7">
        <v>3.35</v>
      </c>
      <c r="L58" s="7">
        <v>20251014</v>
      </c>
      <c r="M58" s="7">
        <v>364</v>
      </c>
      <c r="N58" s="9">
        <f>G58*J58*M58/360/100</f>
        <v>1693.61111111111</v>
      </c>
      <c r="O58" s="12"/>
    </row>
    <row r="59" customHeight="1" spans="1:15">
      <c r="A59" s="7">
        <v>57</v>
      </c>
      <c r="B59" s="7" t="s">
        <v>16</v>
      </c>
      <c r="C59" s="7" t="s">
        <v>35</v>
      </c>
      <c r="D59" s="7" t="s">
        <v>230</v>
      </c>
      <c r="E59" s="7" t="s">
        <v>231</v>
      </c>
      <c r="F59" s="7" t="s">
        <v>20</v>
      </c>
      <c r="G59" s="7">
        <v>40000</v>
      </c>
      <c r="H59" s="7">
        <v>20240926</v>
      </c>
      <c r="I59" s="7">
        <v>20250926</v>
      </c>
      <c r="J59" s="7">
        <v>3.35</v>
      </c>
      <c r="K59" s="7">
        <v>3.35</v>
      </c>
      <c r="L59" s="7">
        <v>20250919</v>
      </c>
      <c r="M59" s="7">
        <v>358</v>
      </c>
      <c r="N59" s="9">
        <f>G59*J59*M59/360/100</f>
        <v>1332.55555555556</v>
      </c>
      <c r="O59" s="12"/>
    </row>
    <row r="60" customHeight="1" spans="1:15">
      <c r="A60" s="7">
        <v>58</v>
      </c>
      <c r="B60" s="7" t="s">
        <v>16</v>
      </c>
      <c r="C60" s="7" t="s">
        <v>35</v>
      </c>
      <c r="D60" s="7" t="s">
        <v>230</v>
      </c>
      <c r="E60" s="7" t="s">
        <v>231</v>
      </c>
      <c r="F60" s="7" t="s">
        <v>20</v>
      </c>
      <c r="G60" s="14" t="s">
        <v>232</v>
      </c>
      <c r="H60" s="14" t="s">
        <v>189</v>
      </c>
      <c r="I60" s="14" t="s">
        <v>190</v>
      </c>
      <c r="J60" s="14" t="s">
        <v>170</v>
      </c>
      <c r="K60" s="14" t="s">
        <v>170</v>
      </c>
      <c r="L60" s="14" t="s">
        <v>190</v>
      </c>
      <c r="M60" s="14" t="s">
        <v>127</v>
      </c>
      <c r="N60" s="15" t="s">
        <v>233</v>
      </c>
      <c r="O60" s="12"/>
    </row>
    <row r="61" customHeight="1" spans="1:15">
      <c r="A61" s="7">
        <v>59</v>
      </c>
      <c r="B61" s="7" t="s">
        <v>16</v>
      </c>
      <c r="C61" s="7" t="s">
        <v>17</v>
      </c>
      <c r="D61" s="7" t="s">
        <v>234</v>
      </c>
      <c r="E61" s="7" t="s">
        <v>235</v>
      </c>
      <c r="F61" s="7" t="s">
        <v>89</v>
      </c>
      <c r="G61" s="7">
        <v>30000</v>
      </c>
      <c r="H61" s="7">
        <v>20220915</v>
      </c>
      <c r="I61" s="7">
        <v>20230915</v>
      </c>
      <c r="J61" s="7">
        <v>4.05</v>
      </c>
      <c r="K61" s="7">
        <v>4.05</v>
      </c>
      <c r="L61" s="7">
        <v>20230831</v>
      </c>
      <c r="M61" s="7">
        <v>350</v>
      </c>
      <c r="N61" s="9">
        <f t="shared" si="4"/>
        <v>1181.25</v>
      </c>
      <c r="O61" s="12"/>
    </row>
    <row r="62" customHeight="1" spans="1:15">
      <c r="A62" s="7">
        <v>60</v>
      </c>
      <c r="B62" s="7" t="s">
        <v>16</v>
      </c>
      <c r="C62" s="7" t="s">
        <v>17</v>
      </c>
      <c r="D62" s="7" t="s">
        <v>234</v>
      </c>
      <c r="E62" s="7" t="s">
        <v>235</v>
      </c>
      <c r="F62" s="7" t="s">
        <v>20</v>
      </c>
      <c r="G62" s="7">
        <v>50000</v>
      </c>
      <c r="H62" s="7" t="s">
        <v>236</v>
      </c>
      <c r="I62" s="7" t="s">
        <v>237</v>
      </c>
      <c r="J62" s="7" t="s">
        <v>238</v>
      </c>
      <c r="K62" s="7">
        <v>4.05</v>
      </c>
      <c r="L62" s="7">
        <v>20240821</v>
      </c>
      <c r="M62" s="7">
        <v>344</v>
      </c>
      <c r="N62" s="9">
        <f t="shared" si="4"/>
        <v>1935</v>
      </c>
      <c r="O62" s="12"/>
    </row>
    <row r="63" customHeight="1" spans="1:15">
      <c r="A63" s="7">
        <v>61</v>
      </c>
      <c r="B63" s="7" t="s">
        <v>16</v>
      </c>
      <c r="C63" s="7" t="s">
        <v>17</v>
      </c>
      <c r="D63" s="7" t="s">
        <v>234</v>
      </c>
      <c r="E63" s="7" t="s">
        <v>235</v>
      </c>
      <c r="F63" s="7" t="s">
        <v>20</v>
      </c>
      <c r="G63" s="7">
        <v>50000</v>
      </c>
      <c r="H63" s="7">
        <v>20240903</v>
      </c>
      <c r="I63" s="7">
        <v>2050903</v>
      </c>
      <c r="J63" s="7">
        <v>3.35</v>
      </c>
      <c r="K63" s="7">
        <v>3.35</v>
      </c>
      <c r="L63" s="7">
        <v>20250827</v>
      </c>
      <c r="M63" s="7">
        <v>358</v>
      </c>
      <c r="N63" s="9">
        <f t="shared" si="4"/>
        <v>1665.69444444444</v>
      </c>
      <c r="O63" s="12"/>
    </row>
    <row r="64" customHeight="1" spans="1:15">
      <c r="A64" s="7">
        <v>62</v>
      </c>
      <c r="B64" s="7" t="s">
        <v>16</v>
      </c>
      <c r="C64" s="7" t="s">
        <v>17</v>
      </c>
      <c r="D64" s="7" t="s">
        <v>234</v>
      </c>
      <c r="E64" s="7" t="s">
        <v>235</v>
      </c>
      <c r="F64" s="7" t="s">
        <v>20</v>
      </c>
      <c r="G64" s="14" t="s">
        <v>105</v>
      </c>
      <c r="H64" s="14" t="s">
        <v>139</v>
      </c>
      <c r="I64" s="14" t="s">
        <v>140</v>
      </c>
      <c r="J64" s="14" t="s">
        <v>170</v>
      </c>
      <c r="K64" s="14" t="s">
        <v>170</v>
      </c>
      <c r="L64" s="14" t="s">
        <v>239</v>
      </c>
      <c r="M64" s="14" t="s">
        <v>240</v>
      </c>
      <c r="N64" s="15" t="s">
        <v>241</v>
      </c>
      <c r="O64" s="12"/>
    </row>
    <row r="65" customHeight="1" spans="1:15">
      <c r="A65" s="7">
        <v>63</v>
      </c>
      <c r="B65" s="7" t="s">
        <v>16</v>
      </c>
      <c r="C65" s="7" t="s">
        <v>28</v>
      </c>
      <c r="D65" s="7" t="s">
        <v>29</v>
      </c>
      <c r="E65" s="7" t="s">
        <v>242</v>
      </c>
      <c r="F65" s="7" t="s">
        <v>20</v>
      </c>
      <c r="G65" s="7">
        <v>35000</v>
      </c>
      <c r="H65" s="7">
        <v>20220810</v>
      </c>
      <c r="I65" s="7">
        <v>20230810</v>
      </c>
      <c r="J65" s="7">
        <v>3.7</v>
      </c>
      <c r="K65" s="7">
        <v>3.7</v>
      </c>
      <c r="L65" s="7">
        <v>20230807</v>
      </c>
      <c r="M65" s="7">
        <v>362</v>
      </c>
      <c r="N65" s="9">
        <f>G65*M65/360*J65/100</f>
        <v>1302.19444444444</v>
      </c>
      <c r="O65" s="12"/>
    </row>
    <row r="66" customHeight="1" spans="1:15">
      <c r="A66" s="7">
        <v>64</v>
      </c>
      <c r="B66" s="7" t="s">
        <v>16</v>
      </c>
      <c r="C66" s="7" t="s">
        <v>28</v>
      </c>
      <c r="D66" s="7" t="s">
        <v>29</v>
      </c>
      <c r="E66" s="7" t="s">
        <v>242</v>
      </c>
      <c r="F66" s="7" t="s">
        <v>20</v>
      </c>
      <c r="G66" s="7">
        <v>40000</v>
      </c>
      <c r="H66" s="7" t="s">
        <v>243</v>
      </c>
      <c r="I66" s="7" t="s">
        <v>244</v>
      </c>
      <c r="J66" s="7">
        <v>4.05</v>
      </c>
      <c r="K66" s="7">
        <v>4.05</v>
      </c>
      <c r="L66" s="7">
        <v>20240802</v>
      </c>
      <c r="M66" s="7">
        <v>360</v>
      </c>
      <c r="N66" s="9">
        <f>G66*M66/360*J66/100</f>
        <v>1620</v>
      </c>
      <c r="O66" s="12"/>
    </row>
    <row r="67" customHeight="1" spans="1:15">
      <c r="A67" s="7">
        <v>65</v>
      </c>
      <c r="B67" s="7" t="s">
        <v>16</v>
      </c>
      <c r="C67" s="7" t="s">
        <v>28</v>
      </c>
      <c r="D67" s="7" t="s">
        <v>29</v>
      </c>
      <c r="E67" s="7" t="s">
        <v>242</v>
      </c>
      <c r="F67" s="7" t="s">
        <v>20</v>
      </c>
      <c r="G67" s="7">
        <v>40000</v>
      </c>
      <c r="H67" s="7" t="s">
        <v>245</v>
      </c>
      <c r="I67" s="7" t="s">
        <v>42</v>
      </c>
      <c r="J67" s="7">
        <v>3.35</v>
      </c>
      <c r="K67" s="7">
        <v>3.35</v>
      </c>
      <c r="L67" s="7">
        <v>20250728</v>
      </c>
      <c r="M67" s="7">
        <v>357</v>
      </c>
      <c r="N67" s="9">
        <f>G67*K67*M67/365/100</f>
        <v>1310.6301369863</v>
      </c>
      <c r="O67" s="12"/>
    </row>
    <row r="68" customHeight="1" spans="1:15">
      <c r="A68" s="7">
        <v>66</v>
      </c>
      <c r="B68" s="7" t="s">
        <v>16</v>
      </c>
      <c r="C68" s="7" t="s">
        <v>28</v>
      </c>
      <c r="D68" s="7" t="s">
        <v>29</v>
      </c>
      <c r="E68" s="7" t="s">
        <v>242</v>
      </c>
      <c r="F68" s="7" t="s">
        <v>20</v>
      </c>
      <c r="G68" s="14" t="s">
        <v>232</v>
      </c>
      <c r="H68" s="14" t="s">
        <v>139</v>
      </c>
      <c r="I68" s="14" t="s">
        <v>140</v>
      </c>
      <c r="J68" s="14" t="s">
        <v>170</v>
      </c>
      <c r="K68" s="14" t="s">
        <v>170</v>
      </c>
      <c r="L68" s="14" t="s">
        <v>147</v>
      </c>
      <c r="M68" s="14" t="s">
        <v>122</v>
      </c>
      <c r="N68" s="15" t="s">
        <v>246</v>
      </c>
      <c r="O68" s="12"/>
    </row>
    <row r="69" customHeight="1" spans="1:15">
      <c r="A69" s="7">
        <v>67</v>
      </c>
      <c r="B69" s="7" t="s">
        <v>16</v>
      </c>
      <c r="C69" s="7" t="s">
        <v>17</v>
      </c>
      <c r="D69" s="7" t="s">
        <v>234</v>
      </c>
      <c r="E69" s="7" t="s">
        <v>247</v>
      </c>
      <c r="F69" s="7" t="s">
        <v>20</v>
      </c>
      <c r="G69" s="7">
        <v>50000</v>
      </c>
      <c r="H69" s="7" t="s">
        <v>248</v>
      </c>
      <c r="I69" s="7" t="s">
        <v>249</v>
      </c>
      <c r="J69" s="7">
        <v>3.35</v>
      </c>
      <c r="K69" s="7">
        <v>3.35</v>
      </c>
      <c r="L69" s="7">
        <v>20251012</v>
      </c>
      <c r="M69" s="7">
        <v>361</v>
      </c>
      <c r="N69" s="9">
        <f>G69*J69*M69/360/100</f>
        <v>1679.65277777778</v>
      </c>
      <c r="O69" s="12"/>
    </row>
    <row r="70" customHeight="1" spans="1:15">
      <c r="A70" s="7">
        <v>68</v>
      </c>
      <c r="B70" s="7" t="s">
        <v>16</v>
      </c>
      <c r="C70" s="7" t="s">
        <v>17</v>
      </c>
      <c r="D70" s="7" t="s">
        <v>234</v>
      </c>
      <c r="E70" s="7" t="s">
        <v>247</v>
      </c>
      <c r="F70" s="7" t="s">
        <v>20</v>
      </c>
      <c r="G70" s="14" t="s">
        <v>105</v>
      </c>
      <c r="H70" s="14" t="s">
        <v>176</v>
      </c>
      <c r="I70" s="14" t="s">
        <v>133</v>
      </c>
      <c r="J70" s="14" t="s">
        <v>170</v>
      </c>
      <c r="K70" s="14" t="s">
        <v>170</v>
      </c>
      <c r="L70" s="14" t="s">
        <v>159</v>
      </c>
      <c r="M70" s="14" t="s">
        <v>141</v>
      </c>
      <c r="N70" s="15" t="s">
        <v>181</v>
      </c>
      <c r="O70" s="12"/>
    </row>
    <row r="71" customHeight="1" spans="1:15">
      <c r="A71" s="7">
        <v>69</v>
      </c>
      <c r="B71" s="7" t="s">
        <v>16</v>
      </c>
      <c r="C71" s="7" t="s">
        <v>28</v>
      </c>
      <c r="D71" s="7" t="s">
        <v>29</v>
      </c>
      <c r="E71" s="7" t="s">
        <v>250</v>
      </c>
      <c r="F71" s="7" t="s">
        <v>20</v>
      </c>
      <c r="G71" s="14" t="s">
        <v>105</v>
      </c>
      <c r="H71" s="14" t="s">
        <v>189</v>
      </c>
      <c r="I71" s="14" t="s">
        <v>190</v>
      </c>
      <c r="J71" s="14" t="s">
        <v>170</v>
      </c>
      <c r="K71" s="14" t="s">
        <v>170</v>
      </c>
      <c r="L71" s="14" t="s">
        <v>251</v>
      </c>
      <c r="M71" s="14" t="s">
        <v>141</v>
      </c>
      <c r="N71" s="15" t="s">
        <v>181</v>
      </c>
      <c r="O71" s="12"/>
    </row>
    <row r="72" customHeight="1" spans="1:15">
      <c r="A72" s="7">
        <v>70</v>
      </c>
      <c r="B72" s="7" t="s">
        <v>16</v>
      </c>
      <c r="C72" s="7" t="s">
        <v>35</v>
      </c>
      <c r="D72" s="7" t="s">
        <v>67</v>
      </c>
      <c r="E72" s="7" t="s">
        <v>252</v>
      </c>
      <c r="F72" s="7" t="s">
        <v>20</v>
      </c>
      <c r="G72" s="14" t="s">
        <v>96</v>
      </c>
      <c r="H72" s="14" t="s">
        <v>97</v>
      </c>
      <c r="I72" s="14" t="s">
        <v>98</v>
      </c>
      <c r="J72" s="14" t="s">
        <v>170</v>
      </c>
      <c r="K72" s="14" t="s">
        <v>170</v>
      </c>
      <c r="L72" s="14" t="s">
        <v>147</v>
      </c>
      <c r="M72" s="14" t="s">
        <v>173</v>
      </c>
      <c r="N72" s="15" t="s">
        <v>253</v>
      </c>
      <c r="O72" s="12"/>
    </row>
    <row r="73" customHeight="1" spans="1:15">
      <c r="A73" s="7">
        <v>71</v>
      </c>
      <c r="B73" s="7" t="s">
        <v>16</v>
      </c>
      <c r="C73" s="7" t="s">
        <v>35</v>
      </c>
      <c r="D73" s="7" t="s">
        <v>67</v>
      </c>
      <c r="E73" s="7" t="s">
        <v>254</v>
      </c>
      <c r="F73" s="7" t="s">
        <v>20</v>
      </c>
      <c r="G73" s="14" t="s">
        <v>105</v>
      </c>
      <c r="H73" s="14" t="s">
        <v>131</v>
      </c>
      <c r="I73" s="14" t="s">
        <v>132</v>
      </c>
      <c r="J73" s="14" t="s">
        <v>170</v>
      </c>
      <c r="K73" s="14" t="s">
        <v>170</v>
      </c>
      <c r="L73" s="14" t="s">
        <v>190</v>
      </c>
      <c r="M73" s="14" t="s">
        <v>217</v>
      </c>
      <c r="N73" s="15" t="s">
        <v>218</v>
      </c>
      <c r="O73" s="12" t="s">
        <v>255</v>
      </c>
    </row>
    <row r="74" customHeight="1" spans="1:15">
      <c r="A74" s="7">
        <v>72</v>
      </c>
      <c r="B74" s="7" t="s">
        <v>16</v>
      </c>
      <c r="C74" s="7" t="s">
        <v>35</v>
      </c>
      <c r="D74" s="7" t="s">
        <v>67</v>
      </c>
      <c r="E74" s="7" t="s">
        <v>256</v>
      </c>
      <c r="F74" s="7" t="s">
        <v>20</v>
      </c>
      <c r="G74" s="14" t="s">
        <v>96</v>
      </c>
      <c r="H74" s="14" t="s">
        <v>257</v>
      </c>
      <c r="I74" s="14" t="s">
        <v>258</v>
      </c>
      <c r="J74" s="14" t="s">
        <v>170</v>
      </c>
      <c r="K74" s="14" t="s">
        <v>170</v>
      </c>
      <c r="L74" s="14" t="s">
        <v>190</v>
      </c>
      <c r="M74" s="14" t="s">
        <v>173</v>
      </c>
      <c r="N74" s="15" t="s">
        <v>253</v>
      </c>
      <c r="O74" s="12"/>
    </row>
    <row r="75" customHeight="1" spans="1:15">
      <c r="A75" s="7">
        <v>73</v>
      </c>
      <c r="B75" s="7" t="s">
        <v>16</v>
      </c>
      <c r="C75" s="7" t="s">
        <v>35</v>
      </c>
      <c r="D75" s="7" t="s">
        <v>67</v>
      </c>
      <c r="E75" s="7" t="s">
        <v>259</v>
      </c>
      <c r="F75" s="7" t="s">
        <v>20</v>
      </c>
      <c r="G75" s="14" t="s">
        <v>105</v>
      </c>
      <c r="H75" s="14" t="s">
        <v>260</v>
      </c>
      <c r="I75" s="14" t="s">
        <v>261</v>
      </c>
      <c r="J75" s="14" t="s">
        <v>170</v>
      </c>
      <c r="K75" s="14" t="s">
        <v>170</v>
      </c>
      <c r="L75" s="14" t="s">
        <v>262</v>
      </c>
      <c r="M75" s="14" t="s">
        <v>263</v>
      </c>
      <c r="N75" s="15" t="s">
        <v>264</v>
      </c>
      <c r="O75" s="12"/>
    </row>
    <row r="76" customHeight="1" spans="1:15">
      <c r="A76" s="7">
        <v>74</v>
      </c>
      <c r="B76" s="7" t="s">
        <v>16</v>
      </c>
      <c r="C76" s="7" t="s">
        <v>57</v>
      </c>
      <c r="D76" s="7" t="s">
        <v>265</v>
      </c>
      <c r="E76" s="7" t="s">
        <v>266</v>
      </c>
      <c r="F76" s="7" t="s">
        <v>20</v>
      </c>
      <c r="G76" s="14" t="s">
        <v>105</v>
      </c>
      <c r="H76" s="14" t="s">
        <v>97</v>
      </c>
      <c r="I76" s="14" t="s">
        <v>98</v>
      </c>
      <c r="J76" s="14" t="s">
        <v>170</v>
      </c>
      <c r="K76" s="14" t="s">
        <v>170</v>
      </c>
      <c r="L76" s="14" t="s">
        <v>267</v>
      </c>
      <c r="M76" s="14" t="s">
        <v>268</v>
      </c>
      <c r="N76" s="15" t="s">
        <v>269</v>
      </c>
      <c r="O76" s="12"/>
    </row>
    <row r="77" customHeight="1" spans="1:15">
      <c r="A77" s="7">
        <v>75</v>
      </c>
      <c r="B77" s="7" t="s">
        <v>16</v>
      </c>
      <c r="C77" s="7" t="s">
        <v>17</v>
      </c>
      <c r="D77" s="7" t="s">
        <v>87</v>
      </c>
      <c r="E77" s="7" t="s">
        <v>270</v>
      </c>
      <c r="F77" s="7" t="s">
        <v>20</v>
      </c>
      <c r="G77" s="14" t="s">
        <v>105</v>
      </c>
      <c r="H77" s="14" t="s">
        <v>97</v>
      </c>
      <c r="I77" s="14" t="s">
        <v>98</v>
      </c>
      <c r="J77" s="14" t="s">
        <v>170</v>
      </c>
      <c r="K77" s="14" t="s">
        <v>170</v>
      </c>
      <c r="L77" s="14" t="s">
        <v>185</v>
      </c>
      <c r="M77" s="15" t="s">
        <v>217</v>
      </c>
      <c r="N77" s="15" t="s">
        <v>218</v>
      </c>
      <c r="O77" s="12"/>
    </row>
    <row r="78" customHeight="1" spans="1:15">
      <c r="A78" s="7">
        <v>76</v>
      </c>
      <c r="B78" s="7" t="s">
        <v>16</v>
      </c>
      <c r="C78" s="7" t="s">
        <v>35</v>
      </c>
      <c r="D78" s="7" t="s">
        <v>271</v>
      </c>
      <c r="E78" s="7" t="s">
        <v>272</v>
      </c>
      <c r="F78" s="7" t="s">
        <v>20</v>
      </c>
      <c r="G78" s="7">
        <v>40000</v>
      </c>
      <c r="H78" s="7">
        <v>20250401</v>
      </c>
      <c r="I78" s="7">
        <v>20260401</v>
      </c>
      <c r="J78" s="7">
        <v>3.1</v>
      </c>
      <c r="K78" s="7">
        <v>3.1</v>
      </c>
      <c r="L78" s="7">
        <v>20260331</v>
      </c>
      <c r="M78" s="9">
        <v>364</v>
      </c>
      <c r="N78" s="9">
        <f>G78*J78*M78/360/100</f>
        <v>1253.77777777778</v>
      </c>
      <c r="O78" s="12"/>
    </row>
  </sheetData>
  <mergeCells count="1">
    <mergeCell ref="A1:O1"/>
  </mergeCells>
  <pageMargins left="0.75" right="0.75" top="1" bottom="1" header="0.5" footer="0.5"/>
  <pageSetup paperSize="9" scale="2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འཛུམ་ཆུང་དྭངས་མོ</cp:lastModifiedBy>
  <dcterms:created xsi:type="dcterms:W3CDTF">2026-10-27T16:04:55Z</dcterms:created>
  <dcterms:modified xsi:type="dcterms:W3CDTF">2026-10-27T16:09:19Z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C7178A8379FEA35C275BE06ADF99F58E_41</vt:lpwstr>
  </property>
  <property fmtid="{D5CDD505-2E9C-101B-9397-08002B2CF9AE}" pid="3" name="KSOProductBuildVer">
    <vt:lpwstr>2052-12.1.2.23582</vt:lpwstr>
  </property>
</Properties>
</file>